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d.docs.live.net/f64b0eac83529947/Desktop/"/>
    </mc:Choice>
  </mc:AlternateContent>
  <xr:revisionPtr revIDLastSave="7" documentId="13_ncr:1_{29F335E2-0EA9-4FAD-8C51-FD33C15D1DAF}" xr6:coauthVersionLast="47" xr6:coauthVersionMax="47" xr10:uidLastSave="{CAFD7E15-7A69-46B7-ADA8-F56F4D5FBF9D}"/>
  <bookViews>
    <workbookView showHorizontalScroll="0" xWindow="-5505" yWindow="-21720" windowWidth="38640" windowHeight="21120" activeTab="1" xr2:uid="{00000000-000D-0000-FFFF-FFFF00000000}"/>
  </bookViews>
  <sheets>
    <sheet name="Handleiding" sheetId="5" r:id="rId1"/>
    <sheet name="vzw" sheetId="4" r:id="rId2"/>
    <sheet name="Uitgaven" sheetId="1" r:id="rId3"/>
    <sheet name="Ontvangsten" sheetId="6" r:id="rId4"/>
    <sheet name="Inventaris" sheetId="7" r:id="rId5"/>
    <sheet name="Jaarrekening" sheetId="3" r:id="rId6"/>
    <sheet name="Begroting" sheetId="8" r:id="rId7"/>
  </sheets>
  <definedNames>
    <definedName name="_xlnm.Print_Area" localSheetId="6">Begroting!$B$1:$E$48</definedName>
    <definedName name="_xlnm.Print_Area" localSheetId="5">Jaarrekening!$B$1:$E$57</definedName>
    <definedName name="_xlnm.Print_Titles" localSheetId="5">Jaarrekening!$1:$6</definedName>
    <definedName name="_xlnm.Print_Titles" localSheetId="3">Ontvangsten!$7:$10</definedName>
    <definedName name="_xlnm.Print_Titles" localSheetId="2">Uitgaven!$7:$10</definedName>
    <definedName name="HelpAanpassen">Handleiding!$B$25</definedName>
    <definedName name="HelpBegroting">Handleiding!$B$22</definedName>
    <definedName name="HelpDisclaimer">Handleiding!$B$28</definedName>
    <definedName name="HelpInleiding">Handleiding!$B$11</definedName>
    <definedName name="HelpInstall">Handleiding!$B$13</definedName>
    <definedName name="HelpInventaris">Handleiding!$B$18</definedName>
    <definedName name="HelpInvoeren">Handleiding!$B$16</definedName>
    <definedName name="HelpJaarrek">Handleiding!$B$20</definedName>
    <definedName name="Ontvangsten">Ontvangsten!$A$6:$T$37</definedName>
    <definedName name="StaatOntvUitg">Jaarrekening!$B$10:$E$16</definedName>
    <definedName name="StaatVermogen">Jaarrekening!$B$30:$E$47</definedName>
    <definedName name="Uitgaven">Uitgaven!$A$6:$T$37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56" i="6" l="1"/>
  <c r="N556" i="6"/>
  <c r="A557" i="6"/>
  <c r="N557" i="6"/>
  <c r="A558" i="6"/>
  <c r="N558" i="6"/>
  <c r="A559" i="6"/>
  <c r="N559" i="6"/>
  <c r="A560" i="6"/>
  <c r="N560" i="6"/>
  <c r="A561" i="6"/>
  <c r="N561" i="6"/>
  <c r="A562" i="6"/>
  <c r="N562" i="6"/>
  <c r="A563" i="6"/>
  <c r="N563" i="6"/>
  <c r="A564" i="6"/>
  <c r="N564" i="6"/>
  <c r="A565" i="6"/>
  <c r="N565" i="6"/>
  <c r="A566" i="6"/>
  <c r="N566" i="6"/>
  <c r="A567" i="6"/>
  <c r="N567" i="6"/>
  <c r="A568" i="6"/>
  <c r="N568" i="6"/>
  <c r="A569" i="6"/>
  <c r="N569" i="6"/>
  <c r="A570" i="6"/>
  <c r="N570" i="6"/>
  <c r="A571" i="6"/>
  <c r="N571" i="6"/>
  <c r="A572" i="6"/>
  <c r="N572" i="6"/>
  <c r="A573" i="6"/>
  <c r="N573" i="6"/>
  <c r="A574" i="6"/>
  <c r="N574" i="6"/>
  <c r="A575" i="6"/>
  <c r="N575" i="6"/>
  <c r="A576" i="6"/>
  <c r="N576" i="6"/>
  <c r="A577" i="6"/>
  <c r="N577" i="6"/>
  <c r="A578" i="6"/>
  <c r="N578" i="6"/>
  <c r="A537" i="1"/>
  <c r="N537" i="1"/>
  <c r="A538" i="1"/>
  <c r="N538" i="1"/>
  <c r="A539" i="1"/>
  <c r="N539" i="1"/>
  <c r="A540" i="1"/>
  <c r="N540" i="1"/>
  <c r="A541" i="1"/>
  <c r="N541" i="1"/>
  <c r="A542" i="1"/>
  <c r="N542" i="1"/>
  <c r="A543" i="1"/>
  <c r="N543" i="1"/>
  <c r="A544" i="1"/>
  <c r="N544" i="1"/>
  <c r="A545" i="1"/>
  <c r="N545" i="1"/>
  <c r="A546" i="1"/>
  <c r="N546" i="1"/>
  <c r="A547" i="1"/>
  <c r="N547" i="1"/>
  <c r="A548" i="1"/>
  <c r="N548" i="1"/>
  <c r="A549" i="1"/>
  <c r="N549" i="1"/>
  <c r="A550" i="1"/>
  <c r="N550" i="1"/>
  <c r="A551" i="1"/>
  <c r="N551" i="1"/>
  <c r="A552" i="1"/>
  <c r="N552" i="1"/>
  <c r="A553" i="1"/>
  <c r="N553" i="1"/>
  <c r="A554" i="1"/>
  <c r="N554" i="1"/>
  <c r="A555" i="1"/>
  <c r="N555" i="1"/>
  <c r="A556" i="1"/>
  <c r="N556" i="1"/>
  <c r="A557" i="1"/>
  <c r="N557" i="1"/>
  <c r="A558" i="1"/>
  <c r="N558" i="1"/>
  <c r="A559" i="1"/>
  <c r="N559" i="1"/>
  <c r="A560" i="1"/>
  <c r="N560" i="1"/>
  <c r="A561" i="1"/>
  <c r="N561" i="1"/>
  <c r="A562" i="1"/>
  <c r="N562" i="1"/>
  <c r="A563" i="1"/>
  <c r="N563" i="1"/>
  <c r="A564" i="1"/>
  <c r="N564" i="1"/>
  <c r="A565" i="1"/>
  <c r="N565" i="1"/>
  <c r="A566" i="1"/>
  <c r="N566" i="1"/>
  <c r="A567" i="1"/>
  <c r="N567" i="1"/>
  <c r="A568" i="1"/>
  <c r="N568" i="1"/>
  <c r="A569" i="1"/>
  <c r="N569" i="1"/>
  <c r="A570" i="1"/>
  <c r="N570" i="1"/>
  <c r="A571" i="1"/>
  <c r="N571" i="1"/>
  <c r="A572" i="1"/>
  <c r="N572" i="1"/>
  <c r="A573" i="1"/>
  <c r="N573" i="1"/>
  <c r="A574" i="1"/>
  <c r="N574" i="1"/>
  <c r="A575" i="1"/>
  <c r="N575" i="1"/>
  <c r="A576" i="1"/>
  <c r="N576" i="1"/>
  <c r="A577" i="1"/>
  <c r="N577" i="1"/>
  <c r="A578" i="1"/>
  <c r="N578" i="1"/>
  <c r="A54" i="6"/>
  <c r="N54" i="6"/>
  <c r="A55" i="6"/>
  <c r="N55" i="6"/>
  <c r="A56" i="6"/>
  <c r="N56" i="6"/>
  <c r="A57" i="6"/>
  <c r="N57" i="6"/>
  <c r="A58" i="6"/>
  <c r="N58" i="6"/>
  <c r="A59" i="6"/>
  <c r="N59" i="6"/>
  <c r="A60" i="6"/>
  <c r="N60" i="6"/>
  <c r="A61" i="6"/>
  <c r="N61" i="6"/>
  <c r="A62" i="6"/>
  <c r="N62" i="6"/>
  <c r="A63" i="6"/>
  <c r="N63" i="6"/>
  <c r="A64" i="6"/>
  <c r="N64" i="6"/>
  <c r="A65" i="6"/>
  <c r="N65" i="6"/>
  <c r="A66" i="6"/>
  <c r="N66" i="6"/>
  <c r="A67" i="6"/>
  <c r="N67" i="6"/>
  <c r="A68" i="6"/>
  <c r="N68" i="6"/>
  <c r="A69" i="6"/>
  <c r="N69" i="6"/>
  <c r="A70" i="6"/>
  <c r="N70" i="6"/>
  <c r="A71" i="6"/>
  <c r="N71" i="6"/>
  <c r="A72" i="6"/>
  <c r="N72" i="6"/>
  <c r="A73" i="6"/>
  <c r="N73" i="6"/>
  <c r="A74" i="6"/>
  <c r="N74" i="6"/>
  <c r="A75" i="6"/>
  <c r="N75" i="6"/>
  <c r="A76" i="6"/>
  <c r="N76" i="6"/>
  <c r="A77" i="6"/>
  <c r="N77" i="6"/>
  <c r="A78" i="6"/>
  <c r="N78" i="6"/>
  <c r="A79" i="6"/>
  <c r="N79" i="6"/>
  <c r="A80" i="6"/>
  <c r="N80" i="6"/>
  <c r="A81" i="6"/>
  <c r="N81" i="6"/>
  <c r="A82" i="6"/>
  <c r="N82" i="6"/>
  <c r="A83" i="6"/>
  <c r="N83" i="6"/>
  <c r="A84" i="6"/>
  <c r="N84" i="6"/>
  <c r="A85" i="6"/>
  <c r="N85" i="6"/>
  <c r="A86" i="6"/>
  <c r="N86" i="6"/>
  <c r="A87" i="6"/>
  <c r="N87" i="6"/>
  <c r="A88" i="6"/>
  <c r="N88" i="6"/>
  <c r="A89" i="6"/>
  <c r="N89" i="6"/>
  <c r="A90" i="6"/>
  <c r="N90" i="6"/>
  <c r="A91" i="6"/>
  <c r="N91" i="6"/>
  <c r="A92" i="6"/>
  <c r="N92" i="6"/>
  <c r="A93" i="6"/>
  <c r="N93" i="6"/>
  <c r="A94" i="6"/>
  <c r="N94" i="6"/>
  <c r="A95" i="6"/>
  <c r="N95" i="6"/>
  <c r="A96" i="6"/>
  <c r="N96" i="6"/>
  <c r="A97" i="6"/>
  <c r="N97" i="6"/>
  <c r="A98" i="6"/>
  <c r="N98" i="6"/>
  <c r="A99" i="6"/>
  <c r="N99" i="6"/>
  <c r="A100" i="6"/>
  <c r="N100" i="6"/>
  <c r="A101" i="6"/>
  <c r="N101" i="6"/>
  <c r="A102" i="6"/>
  <c r="N102" i="6"/>
  <c r="A103" i="6"/>
  <c r="N103" i="6"/>
  <c r="A104" i="6"/>
  <c r="N104" i="6"/>
  <c r="A105" i="6"/>
  <c r="N105" i="6"/>
  <c r="A106" i="6"/>
  <c r="N106" i="6"/>
  <c r="A107" i="6"/>
  <c r="N107" i="6"/>
  <c r="A108" i="6"/>
  <c r="N108" i="6"/>
  <c r="A109" i="6"/>
  <c r="N109" i="6"/>
  <c r="A110" i="6"/>
  <c r="N110" i="6"/>
  <c r="A111" i="6"/>
  <c r="N111" i="6"/>
  <c r="A112" i="6"/>
  <c r="N112" i="6"/>
  <c r="A113" i="6"/>
  <c r="N113" i="6"/>
  <c r="A114" i="6"/>
  <c r="N114" i="6"/>
  <c r="A115" i="6"/>
  <c r="N115" i="6"/>
  <c r="A116" i="6"/>
  <c r="N116" i="6"/>
  <c r="A117" i="6"/>
  <c r="N117" i="6"/>
  <c r="A118" i="6"/>
  <c r="N118" i="6"/>
  <c r="A119" i="6"/>
  <c r="N119" i="6"/>
  <c r="A120" i="6"/>
  <c r="N120" i="6"/>
  <c r="A121" i="6"/>
  <c r="N121" i="6"/>
  <c r="A122" i="6"/>
  <c r="N122" i="6"/>
  <c r="A123" i="6"/>
  <c r="N123" i="6"/>
  <c r="A124" i="6"/>
  <c r="N124" i="6"/>
  <c r="A125" i="6"/>
  <c r="N125" i="6"/>
  <c r="A126" i="6"/>
  <c r="N126" i="6"/>
  <c r="A127" i="6"/>
  <c r="N127" i="6"/>
  <c r="A128" i="6"/>
  <c r="N128" i="6"/>
  <c r="A129" i="6"/>
  <c r="N129" i="6"/>
  <c r="A130" i="6"/>
  <c r="N130" i="6"/>
  <c r="A131" i="6"/>
  <c r="N131" i="6"/>
  <c r="A132" i="6"/>
  <c r="N132" i="6"/>
  <c r="A133" i="6"/>
  <c r="N133" i="6"/>
  <c r="A134" i="6"/>
  <c r="N134" i="6"/>
  <c r="A135" i="6"/>
  <c r="N135" i="6"/>
  <c r="A136" i="6"/>
  <c r="N136" i="6"/>
  <c r="A137" i="6"/>
  <c r="N137" i="6"/>
  <c r="A138" i="6"/>
  <c r="N138" i="6"/>
  <c r="A139" i="6"/>
  <c r="N139" i="6"/>
  <c r="A140" i="6"/>
  <c r="N140" i="6"/>
  <c r="A141" i="6"/>
  <c r="N141" i="6"/>
  <c r="A142" i="6"/>
  <c r="N142" i="6"/>
  <c r="A143" i="6"/>
  <c r="N143" i="6"/>
  <c r="A144" i="6"/>
  <c r="N144" i="6"/>
  <c r="A145" i="6"/>
  <c r="N145" i="6"/>
  <c r="A146" i="6"/>
  <c r="N146" i="6"/>
  <c r="A147" i="6"/>
  <c r="N147" i="6"/>
  <c r="A148" i="6"/>
  <c r="N148" i="6"/>
  <c r="A149" i="6"/>
  <c r="N149" i="6"/>
  <c r="A150" i="6"/>
  <c r="N150" i="6"/>
  <c r="A151" i="6"/>
  <c r="N151" i="6"/>
  <c r="A152" i="6"/>
  <c r="N152" i="6"/>
  <c r="A153" i="6"/>
  <c r="N153" i="6"/>
  <c r="A154" i="6"/>
  <c r="N154" i="6"/>
  <c r="A155" i="6"/>
  <c r="N155" i="6"/>
  <c r="A156" i="6"/>
  <c r="N156" i="6"/>
  <c r="A157" i="6"/>
  <c r="N157" i="6"/>
  <c r="A158" i="6"/>
  <c r="N158" i="6"/>
  <c r="A159" i="6"/>
  <c r="N159" i="6"/>
  <c r="A160" i="6"/>
  <c r="N160" i="6"/>
  <c r="A161" i="6"/>
  <c r="N161" i="6"/>
  <c r="A162" i="6"/>
  <c r="N162" i="6"/>
  <c r="A163" i="6"/>
  <c r="N163" i="6"/>
  <c r="A164" i="6"/>
  <c r="N164" i="6"/>
  <c r="A165" i="6"/>
  <c r="N165" i="6"/>
  <c r="A166" i="6"/>
  <c r="N166" i="6"/>
  <c r="A167" i="6"/>
  <c r="N167" i="6"/>
  <c r="A168" i="6"/>
  <c r="N168" i="6"/>
  <c r="A169" i="6"/>
  <c r="N169" i="6"/>
  <c r="A170" i="6"/>
  <c r="N170" i="6"/>
  <c r="A171" i="6"/>
  <c r="N171" i="6"/>
  <c r="A172" i="6"/>
  <c r="N172" i="6"/>
  <c r="A173" i="6"/>
  <c r="N173" i="6"/>
  <c r="A174" i="6"/>
  <c r="N174" i="6"/>
  <c r="A175" i="6"/>
  <c r="N175" i="6"/>
  <c r="A176" i="6"/>
  <c r="N176" i="6"/>
  <c r="A177" i="6"/>
  <c r="N177" i="6"/>
  <c r="A178" i="6"/>
  <c r="N178" i="6"/>
  <c r="A179" i="6"/>
  <c r="N179" i="6"/>
  <c r="A180" i="6"/>
  <c r="N180" i="6"/>
  <c r="A181" i="6"/>
  <c r="N181" i="6"/>
  <c r="A182" i="6"/>
  <c r="N182" i="6"/>
  <c r="A183" i="6"/>
  <c r="N183" i="6"/>
  <c r="A184" i="6"/>
  <c r="N184" i="6"/>
  <c r="A185" i="6"/>
  <c r="N185" i="6"/>
  <c r="A186" i="6"/>
  <c r="N186" i="6"/>
  <c r="A187" i="6"/>
  <c r="N187" i="6"/>
  <c r="A188" i="6"/>
  <c r="N188" i="6"/>
  <c r="A189" i="6"/>
  <c r="N189" i="6"/>
  <c r="A190" i="6"/>
  <c r="N190" i="6"/>
  <c r="A191" i="6"/>
  <c r="N191" i="6"/>
  <c r="A192" i="6"/>
  <c r="N192" i="6"/>
  <c r="A193" i="6"/>
  <c r="N193" i="6"/>
  <c r="A194" i="6"/>
  <c r="N194" i="6"/>
  <c r="A195" i="6"/>
  <c r="N195" i="6"/>
  <c r="A196" i="6"/>
  <c r="N196" i="6"/>
  <c r="A197" i="6"/>
  <c r="N197" i="6"/>
  <c r="A198" i="6"/>
  <c r="N198" i="6"/>
  <c r="A199" i="6"/>
  <c r="N199" i="6"/>
  <c r="A200" i="6"/>
  <c r="N200" i="6"/>
  <c r="A201" i="6"/>
  <c r="N201" i="6"/>
  <c r="A202" i="6"/>
  <c r="N202" i="6"/>
  <c r="A203" i="6"/>
  <c r="N203" i="6"/>
  <c r="A204" i="6"/>
  <c r="N204" i="6"/>
  <c r="A205" i="6"/>
  <c r="N205" i="6"/>
  <c r="A206" i="6"/>
  <c r="N206" i="6"/>
  <c r="A207" i="6"/>
  <c r="N207" i="6"/>
  <c r="A208" i="6"/>
  <c r="N208" i="6"/>
  <c r="A209" i="6"/>
  <c r="N209" i="6"/>
  <c r="A210" i="6"/>
  <c r="N210" i="6"/>
  <c r="A211" i="6"/>
  <c r="N211" i="6"/>
  <c r="A212" i="6"/>
  <c r="N212" i="6"/>
  <c r="A213" i="6"/>
  <c r="N213" i="6"/>
  <c r="A214" i="6"/>
  <c r="N214" i="6"/>
  <c r="A215" i="6"/>
  <c r="N215" i="6"/>
  <c r="A216" i="6"/>
  <c r="N216" i="6"/>
  <c r="A217" i="6"/>
  <c r="N217" i="6"/>
  <c r="A218" i="6"/>
  <c r="N218" i="6"/>
  <c r="A219" i="6"/>
  <c r="N219" i="6"/>
  <c r="A220" i="6"/>
  <c r="N220" i="6"/>
  <c r="A221" i="6"/>
  <c r="N221" i="6"/>
  <c r="A222" i="6"/>
  <c r="N222" i="6"/>
  <c r="A223" i="6"/>
  <c r="N223" i="6"/>
  <c r="A224" i="6"/>
  <c r="N224" i="6"/>
  <c r="A225" i="6"/>
  <c r="N225" i="6"/>
  <c r="A226" i="6"/>
  <c r="N226" i="6"/>
  <c r="A227" i="6"/>
  <c r="N227" i="6"/>
  <c r="A228" i="6"/>
  <c r="N228" i="6"/>
  <c r="A229" i="6"/>
  <c r="N229" i="6"/>
  <c r="A230" i="6"/>
  <c r="N230" i="6"/>
  <c r="A231" i="6"/>
  <c r="N231" i="6"/>
  <c r="A232" i="6"/>
  <c r="N232" i="6"/>
  <c r="A233" i="6"/>
  <c r="N233" i="6"/>
  <c r="A234" i="6"/>
  <c r="N234" i="6"/>
  <c r="A235" i="6"/>
  <c r="N235" i="6"/>
  <c r="A236" i="6"/>
  <c r="N236" i="6"/>
  <c r="A237" i="6"/>
  <c r="N237" i="6"/>
  <c r="A238" i="6"/>
  <c r="N238" i="6"/>
  <c r="A239" i="6"/>
  <c r="N239" i="6"/>
  <c r="A240" i="6"/>
  <c r="N240" i="6"/>
  <c r="A241" i="6"/>
  <c r="N241" i="6"/>
  <c r="A242" i="6"/>
  <c r="N242" i="6"/>
  <c r="A243" i="6"/>
  <c r="N243" i="6"/>
  <c r="A244" i="6"/>
  <c r="N244" i="6"/>
  <c r="A245" i="6"/>
  <c r="N245" i="6"/>
  <c r="A246" i="6"/>
  <c r="N246" i="6"/>
  <c r="A247" i="6"/>
  <c r="N247" i="6"/>
  <c r="A248" i="6"/>
  <c r="N248" i="6"/>
  <c r="A249" i="6"/>
  <c r="N249" i="6"/>
  <c r="A250" i="6"/>
  <c r="N250" i="6"/>
  <c r="A251" i="6"/>
  <c r="N251" i="6"/>
  <c r="A252" i="6"/>
  <c r="N252" i="6"/>
  <c r="A253" i="6"/>
  <c r="N253" i="6"/>
  <c r="A254" i="6"/>
  <c r="N254" i="6"/>
  <c r="A255" i="6"/>
  <c r="N255" i="6"/>
  <c r="A256" i="6"/>
  <c r="N256" i="6"/>
  <c r="A257" i="6"/>
  <c r="N257" i="6"/>
  <c r="A258" i="6"/>
  <c r="N258" i="6"/>
  <c r="A259" i="6"/>
  <c r="N259" i="6"/>
  <c r="A260" i="6"/>
  <c r="N260" i="6"/>
  <c r="A261" i="6"/>
  <c r="N261" i="6"/>
  <c r="A262" i="6"/>
  <c r="N262" i="6"/>
  <c r="A263" i="6"/>
  <c r="N263" i="6"/>
  <c r="A264" i="6"/>
  <c r="N264" i="6"/>
  <c r="A265" i="6"/>
  <c r="N265" i="6"/>
  <c r="A266" i="6"/>
  <c r="N266" i="6"/>
  <c r="A267" i="6"/>
  <c r="N267" i="6"/>
  <c r="A268" i="6"/>
  <c r="N268" i="6"/>
  <c r="A269" i="6"/>
  <c r="N269" i="6"/>
  <c r="A270" i="6"/>
  <c r="N270" i="6"/>
  <c r="A271" i="6"/>
  <c r="N271" i="6"/>
  <c r="A272" i="6"/>
  <c r="N272" i="6"/>
  <c r="A273" i="6"/>
  <c r="N273" i="6"/>
  <c r="A274" i="6"/>
  <c r="N274" i="6"/>
  <c r="A275" i="6"/>
  <c r="N275" i="6"/>
  <c r="A276" i="6"/>
  <c r="N276" i="6"/>
  <c r="A277" i="6"/>
  <c r="N277" i="6"/>
  <c r="A278" i="6"/>
  <c r="N278" i="6"/>
  <c r="A279" i="6"/>
  <c r="N279" i="6"/>
  <c r="A280" i="6"/>
  <c r="N280" i="6"/>
  <c r="A281" i="6"/>
  <c r="N281" i="6"/>
  <c r="A282" i="6"/>
  <c r="N282" i="6"/>
  <c r="A283" i="6"/>
  <c r="N283" i="6"/>
  <c r="A284" i="6"/>
  <c r="N284" i="6"/>
  <c r="A285" i="6"/>
  <c r="N285" i="6"/>
  <c r="A286" i="6"/>
  <c r="N286" i="6"/>
  <c r="A287" i="6"/>
  <c r="N287" i="6"/>
  <c r="A288" i="6"/>
  <c r="N288" i="6"/>
  <c r="A289" i="6"/>
  <c r="N289" i="6"/>
  <c r="A290" i="6"/>
  <c r="N290" i="6"/>
  <c r="A291" i="6"/>
  <c r="N291" i="6"/>
  <c r="A292" i="6"/>
  <c r="N292" i="6"/>
  <c r="A293" i="6"/>
  <c r="N293" i="6"/>
  <c r="A294" i="6"/>
  <c r="N294" i="6"/>
  <c r="A295" i="6"/>
  <c r="N295" i="6"/>
  <c r="A296" i="6"/>
  <c r="N296" i="6"/>
  <c r="A297" i="6"/>
  <c r="N297" i="6"/>
  <c r="A298" i="6"/>
  <c r="N298" i="6"/>
  <c r="A299" i="6"/>
  <c r="N299" i="6"/>
  <c r="A300" i="6"/>
  <c r="N300" i="6"/>
  <c r="A301" i="6"/>
  <c r="N301" i="6"/>
  <c r="A302" i="6"/>
  <c r="N302" i="6"/>
  <c r="A303" i="6"/>
  <c r="N303" i="6"/>
  <c r="A304" i="6"/>
  <c r="N304" i="6"/>
  <c r="A305" i="6"/>
  <c r="N305" i="6"/>
  <c r="A306" i="6"/>
  <c r="N306" i="6"/>
  <c r="A307" i="6"/>
  <c r="N307" i="6"/>
  <c r="A308" i="6"/>
  <c r="N308" i="6"/>
  <c r="A309" i="6"/>
  <c r="N309" i="6"/>
  <c r="A310" i="6"/>
  <c r="N310" i="6"/>
  <c r="A311" i="6"/>
  <c r="N311" i="6"/>
  <c r="A312" i="6"/>
  <c r="N312" i="6"/>
  <c r="A313" i="6"/>
  <c r="N313" i="6"/>
  <c r="A314" i="6"/>
  <c r="N314" i="6"/>
  <c r="A315" i="6"/>
  <c r="N315" i="6"/>
  <c r="A316" i="6"/>
  <c r="N316" i="6"/>
  <c r="A317" i="6"/>
  <c r="N317" i="6"/>
  <c r="A318" i="6"/>
  <c r="N318" i="6"/>
  <c r="A319" i="6"/>
  <c r="N319" i="6"/>
  <c r="A320" i="6"/>
  <c r="N320" i="6"/>
  <c r="A321" i="6"/>
  <c r="N321" i="6"/>
  <c r="A322" i="6"/>
  <c r="N322" i="6"/>
  <c r="A323" i="6"/>
  <c r="N323" i="6"/>
  <c r="A324" i="6"/>
  <c r="N324" i="6"/>
  <c r="A325" i="6"/>
  <c r="N325" i="6"/>
  <c r="A326" i="6"/>
  <c r="N326" i="6"/>
  <c r="A327" i="6"/>
  <c r="N327" i="6"/>
  <c r="A328" i="6"/>
  <c r="N328" i="6"/>
  <c r="A329" i="6"/>
  <c r="N329" i="6"/>
  <c r="A330" i="6"/>
  <c r="N330" i="6"/>
  <c r="A331" i="6"/>
  <c r="N331" i="6"/>
  <c r="A332" i="6"/>
  <c r="N332" i="6"/>
  <c r="A333" i="6"/>
  <c r="N333" i="6"/>
  <c r="A334" i="6"/>
  <c r="N334" i="6"/>
  <c r="A335" i="6"/>
  <c r="N335" i="6"/>
  <c r="A336" i="6"/>
  <c r="N336" i="6"/>
  <c r="A337" i="6"/>
  <c r="N337" i="6"/>
  <c r="A338" i="6"/>
  <c r="N338" i="6"/>
  <c r="A339" i="6"/>
  <c r="N339" i="6"/>
  <c r="A340" i="6"/>
  <c r="N340" i="6"/>
  <c r="A341" i="6"/>
  <c r="N341" i="6"/>
  <c r="A342" i="6"/>
  <c r="N342" i="6"/>
  <c r="A343" i="6"/>
  <c r="N343" i="6"/>
  <c r="A344" i="6"/>
  <c r="N344" i="6"/>
  <c r="A345" i="6"/>
  <c r="N345" i="6"/>
  <c r="A346" i="6"/>
  <c r="N346" i="6"/>
  <c r="A347" i="6"/>
  <c r="N347" i="6"/>
  <c r="A348" i="6"/>
  <c r="N348" i="6"/>
  <c r="A349" i="6"/>
  <c r="N349" i="6"/>
  <c r="A350" i="6"/>
  <c r="N350" i="6"/>
  <c r="A351" i="6"/>
  <c r="N351" i="6"/>
  <c r="A352" i="6"/>
  <c r="N352" i="6"/>
  <c r="A353" i="6"/>
  <c r="N353" i="6"/>
  <c r="A354" i="6"/>
  <c r="N354" i="6"/>
  <c r="A355" i="6"/>
  <c r="N355" i="6"/>
  <c r="A356" i="6"/>
  <c r="N356" i="6"/>
  <c r="A357" i="6"/>
  <c r="N357" i="6"/>
  <c r="A358" i="6"/>
  <c r="N358" i="6"/>
  <c r="A359" i="6"/>
  <c r="N359" i="6"/>
  <c r="A360" i="6"/>
  <c r="N360" i="6"/>
  <c r="A361" i="6"/>
  <c r="N361" i="6"/>
  <c r="A362" i="6"/>
  <c r="N362" i="6"/>
  <c r="A363" i="6"/>
  <c r="N363" i="6"/>
  <c r="A364" i="6"/>
  <c r="N364" i="6"/>
  <c r="A365" i="6"/>
  <c r="N365" i="6"/>
  <c r="A366" i="6"/>
  <c r="N366" i="6"/>
  <c r="A367" i="6"/>
  <c r="N367" i="6"/>
  <c r="A368" i="6"/>
  <c r="N368" i="6"/>
  <c r="A369" i="6"/>
  <c r="N369" i="6"/>
  <c r="A370" i="6"/>
  <c r="N370" i="6"/>
  <c r="A371" i="6"/>
  <c r="N371" i="6"/>
  <c r="A372" i="6"/>
  <c r="N372" i="6"/>
  <c r="A373" i="6"/>
  <c r="N373" i="6"/>
  <c r="A374" i="6"/>
  <c r="N374" i="6"/>
  <c r="A375" i="6"/>
  <c r="N375" i="6"/>
  <c r="A376" i="6"/>
  <c r="N376" i="6"/>
  <c r="A377" i="6"/>
  <c r="N377" i="6"/>
  <c r="A378" i="6"/>
  <c r="N378" i="6"/>
  <c r="A379" i="6"/>
  <c r="N379" i="6"/>
  <c r="A380" i="6"/>
  <c r="N380" i="6"/>
  <c r="A381" i="6"/>
  <c r="N381" i="6"/>
  <c r="A382" i="6"/>
  <c r="N382" i="6"/>
  <c r="A383" i="6"/>
  <c r="N383" i="6"/>
  <c r="A384" i="6"/>
  <c r="N384" i="6"/>
  <c r="A385" i="6"/>
  <c r="N385" i="6"/>
  <c r="A386" i="6"/>
  <c r="N386" i="6"/>
  <c r="A387" i="6"/>
  <c r="N387" i="6"/>
  <c r="A388" i="6"/>
  <c r="N388" i="6"/>
  <c r="A389" i="6"/>
  <c r="N389" i="6"/>
  <c r="A390" i="6"/>
  <c r="N390" i="6"/>
  <c r="A391" i="6"/>
  <c r="N391" i="6"/>
  <c r="A392" i="6"/>
  <c r="N392" i="6"/>
  <c r="A393" i="6"/>
  <c r="N393" i="6"/>
  <c r="A394" i="6"/>
  <c r="N394" i="6"/>
  <c r="A395" i="6"/>
  <c r="N395" i="6"/>
  <c r="A396" i="6"/>
  <c r="N396" i="6"/>
  <c r="A397" i="6"/>
  <c r="N397" i="6"/>
  <c r="A398" i="6"/>
  <c r="N398" i="6"/>
  <c r="A399" i="6"/>
  <c r="N399" i="6"/>
  <c r="A400" i="6"/>
  <c r="N400" i="6"/>
  <c r="A401" i="6"/>
  <c r="N401" i="6"/>
  <c r="A402" i="6"/>
  <c r="N402" i="6"/>
  <c r="A403" i="6"/>
  <c r="N403" i="6"/>
  <c r="A404" i="6"/>
  <c r="N404" i="6"/>
  <c r="A405" i="6"/>
  <c r="N405" i="6"/>
  <c r="A406" i="6"/>
  <c r="N406" i="6"/>
  <c r="A407" i="6"/>
  <c r="N407" i="6"/>
  <c r="A408" i="6"/>
  <c r="N408" i="6"/>
  <c r="A409" i="6"/>
  <c r="N409" i="6"/>
  <c r="A410" i="6"/>
  <c r="N410" i="6"/>
  <c r="A411" i="6"/>
  <c r="N411" i="6"/>
  <c r="A412" i="6"/>
  <c r="N412" i="6"/>
  <c r="A413" i="6"/>
  <c r="N413" i="6"/>
  <c r="A414" i="6"/>
  <c r="N414" i="6"/>
  <c r="A415" i="6"/>
  <c r="N415" i="6"/>
  <c r="A416" i="6"/>
  <c r="N416" i="6"/>
  <c r="A417" i="6"/>
  <c r="N417" i="6"/>
  <c r="A418" i="6"/>
  <c r="N418" i="6"/>
  <c r="A419" i="6"/>
  <c r="N419" i="6"/>
  <c r="A420" i="6"/>
  <c r="N420" i="6"/>
  <c r="A421" i="6"/>
  <c r="N421" i="6"/>
  <c r="A422" i="6"/>
  <c r="N422" i="6"/>
  <c r="A423" i="6"/>
  <c r="N423" i="6"/>
  <c r="A424" i="6"/>
  <c r="N424" i="6"/>
  <c r="A425" i="6"/>
  <c r="N425" i="6"/>
  <c r="A426" i="6"/>
  <c r="N426" i="6"/>
  <c r="A427" i="6"/>
  <c r="N427" i="6"/>
  <c r="A428" i="6"/>
  <c r="N428" i="6"/>
  <c r="A429" i="6"/>
  <c r="N429" i="6"/>
  <c r="A430" i="6"/>
  <c r="N430" i="6"/>
  <c r="A431" i="6"/>
  <c r="N431" i="6"/>
  <c r="A432" i="6"/>
  <c r="N432" i="6"/>
  <c r="A433" i="6"/>
  <c r="N433" i="6"/>
  <c r="A434" i="6"/>
  <c r="N434" i="6"/>
  <c r="A435" i="6"/>
  <c r="N435" i="6"/>
  <c r="A436" i="6"/>
  <c r="N436" i="6"/>
  <c r="A437" i="6"/>
  <c r="N437" i="6"/>
  <c r="A438" i="6"/>
  <c r="N438" i="6"/>
  <c r="A439" i="6"/>
  <c r="N439" i="6"/>
  <c r="A440" i="6"/>
  <c r="N440" i="6"/>
  <c r="A441" i="6"/>
  <c r="N441" i="6"/>
  <c r="A442" i="6"/>
  <c r="N442" i="6"/>
  <c r="A443" i="6"/>
  <c r="N443" i="6"/>
  <c r="A444" i="6"/>
  <c r="N444" i="6"/>
  <c r="A445" i="6"/>
  <c r="N445" i="6"/>
  <c r="A446" i="6"/>
  <c r="N446" i="6"/>
  <c r="A447" i="6"/>
  <c r="N447" i="6"/>
  <c r="A448" i="6"/>
  <c r="N448" i="6"/>
  <c r="A449" i="6"/>
  <c r="N449" i="6"/>
  <c r="A450" i="6"/>
  <c r="N450" i="6"/>
  <c r="A451" i="6"/>
  <c r="N451" i="6"/>
  <c r="A452" i="6"/>
  <c r="N452" i="6"/>
  <c r="A453" i="6"/>
  <c r="N453" i="6"/>
  <c r="A454" i="6"/>
  <c r="N454" i="6"/>
  <c r="A455" i="6"/>
  <c r="N455" i="6"/>
  <c r="A456" i="6"/>
  <c r="N456" i="6"/>
  <c r="A457" i="6"/>
  <c r="N457" i="6"/>
  <c r="A458" i="6"/>
  <c r="N458" i="6"/>
  <c r="A459" i="6"/>
  <c r="N459" i="6"/>
  <c r="A460" i="6"/>
  <c r="N460" i="6"/>
  <c r="A461" i="6"/>
  <c r="N461" i="6"/>
  <c r="A462" i="6"/>
  <c r="N462" i="6"/>
  <c r="A463" i="6"/>
  <c r="N463" i="6"/>
  <c r="A464" i="6"/>
  <c r="N464" i="6"/>
  <c r="A465" i="6"/>
  <c r="N465" i="6"/>
  <c r="A466" i="6"/>
  <c r="N466" i="6"/>
  <c r="A467" i="6"/>
  <c r="N467" i="6"/>
  <c r="A468" i="6"/>
  <c r="N468" i="6"/>
  <c r="A469" i="6"/>
  <c r="N469" i="6"/>
  <c r="A470" i="6"/>
  <c r="N470" i="6"/>
  <c r="A471" i="6"/>
  <c r="N471" i="6"/>
  <c r="A472" i="6"/>
  <c r="N472" i="6"/>
  <c r="A473" i="6"/>
  <c r="N473" i="6"/>
  <c r="A474" i="6"/>
  <c r="N474" i="6"/>
  <c r="A475" i="6"/>
  <c r="N475" i="6"/>
  <c r="A476" i="6"/>
  <c r="N476" i="6"/>
  <c r="A477" i="6"/>
  <c r="N477" i="6"/>
  <c r="A478" i="6"/>
  <c r="N478" i="6"/>
  <c r="A479" i="6"/>
  <c r="N479" i="6"/>
  <c r="A480" i="6"/>
  <c r="N480" i="6"/>
  <c r="A481" i="6"/>
  <c r="N481" i="6"/>
  <c r="A482" i="6"/>
  <c r="N482" i="6"/>
  <c r="A483" i="6"/>
  <c r="N483" i="6"/>
  <c r="A484" i="6"/>
  <c r="N484" i="6"/>
  <c r="A485" i="6"/>
  <c r="N485" i="6"/>
  <c r="A486" i="6"/>
  <c r="N486" i="6"/>
  <c r="A487" i="6"/>
  <c r="N487" i="6"/>
  <c r="A488" i="6"/>
  <c r="N488" i="6"/>
  <c r="A489" i="6"/>
  <c r="N489" i="6"/>
  <c r="A490" i="6"/>
  <c r="N490" i="6"/>
  <c r="A491" i="6"/>
  <c r="N491" i="6"/>
  <c r="A492" i="6"/>
  <c r="N492" i="6"/>
  <c r="A493" i="6"/>
  <c r="N493" i="6"/>
  <c r="A494" i="6"/>
  <c r="N494" i="6"/>
  <c r="A495" i="6"/>
  <c r="N495" i="6"/>
  <c r="A496" i="6"/>
  <c r="N496" i="6"/>
  <c r="A497" i="6"/>
  <c r="N497" i="6"/>
  <c r="A498" i="6"/>
  <c r="N498" i="6"/>
  <c r="A499" i="6"/>
  <c r="N499" i="6"/>
  <c r="A500" i="6"/>
  <c r="N500" i="6"/>
  <c r="A501" i="6"/>
  <c r="N501" i="6"/>
  <c r="A502" i="6"/>
  <c r="N502" i="6"/>
  <c r="A503" i="6"/>
  <c r="N503" i="6"/>
  <c r="A504" i="6"/>
  <c r="N504" i="6"/>
  <c r="A505" i="6"/>
  <c r="N505" i="6"/>
  <c r="A506" i="6"/>
  <c r="N506" i="6"/>
  <c r="A507" i="6"/>
  <c r="N507" i="6"/>
  <c r="A508" i="6"/>
  <c r="N508" i="6"/>
  <c r="A509" i="6"/>
  <c r="N509" i="6"/>
  <c r="A510" i="6"/>
  <c r="N510" i="6"/>
  <c r="A511" i="6"/>
  <c r="N511" i="6"/>
  <c r="A512" i="6"/>
  <c r="N512" i="6"/>
  <c r="A513" i="6"/>
  <c r="N513" i="6"/>
  <c r="A514" i="6"/>
  <c r="N514" i="6"/>
  <c r="A515" i="6"/>
  <c r="N515" i="6"/>
  <c r="A516" i="6"/>
  <c r="N516" i="6"/>
  <c r="A517" i="6"/>
  <c r="N517" i="6"/>
  <c r="A518" i="6"/>
  <c r="N518" i="6"/>
  <c r="A519" i="6"/>
  <c r="N519" i="6"/>
  <c r="A520" i="6"/>
  <c r="N520" i="6"/>
  <c r="A521" i="6"/>
  <c r="N521" i="6"/>
  <c r="A522" i="6"/>
  <c r="N522" i="6"/>
  <c r="A523" i="6"/>
  <c r="N523" i="6"/>
  <c r="A524" i="6"/>
  <c r="N524" i="6"/>
  <c r="A525" i="6"/>
  <c r="N525" i="6"/>
  <c r="A526" i="6"/>
  <c r="N526" i="6"/>
  <c r="A527" i="6"/>
  <c r="N527" i="6"/>
  <c r="A528" i="6"/>
  <c r="N528" i="6"/>
  <c r="A529" i="6"/>
  <c r="N529" i="6"/>
  <c r="A530" i="6"/>
  <c r="N530" i="6"/>
  <c r="A531" i="6"/>
  <c r="N531" i="6"/>
  <c r="A532" i="6"/>
  <c r="N532" i="6"/>
  <c r="A533" i="6"/>
  <c r="N533" i="6"/>
  <c r="A534" i="6"/>
  <c r="N534" i="6"/>
  <c r="A535" i="6"/>
  <c r="N535" i="6"/>
  <c r="A536" i="6"/>
  <c r="N536" i="6"/>
  <c r="A537" i="6"/>
  <c r="N537" i="6"/>
  <c r="A538" i="6"/>
  <c r="N538" i="6"/>
  <c r="A539" i="6"/>
  <c r="N539" i="6"/>
  <c r="A540" i="6"/>
  <c r="N540" i="6"/>
  <c r="A541" i="6"/>
  <c r="N541" i="6"/>
  <c r="A542" i="6"/>
  <c r="N542" i="6"/>
  <c r="A543" i="6"/>
  <c r="N543" i="6"/>
  <c r="A544" i="6"/>
  <c r="N544" i="6"/>
  <c r="A545" i="6"/>
  <c r="N545" i="6"/>
  <c r="A546" i="6"/>
  <c r="N546" i="6"/>
  <c r="A547" i="6"/>
  <c r="N547" i="6"/>
  <c r="A548" i="6"/>
  <c r="N548" i="6"/>
  <c r="A549" i="6"/>
  <c r="N549" i="6"/>
  <c r="A550" i="6"/>
  <c r="N550" i="6"/>
  <c r="A551" i="6"/>
  <c r="N551" i="6"/>
  <c r="A552" i="6"/>
  <c r="N552" i="6"/>
  <c r="A553" i="6"/>
  <c r="N553" i="6"/>
  <c r="A554" i="6"/>
  <c r="N554" i="6"/>
  <c r="A555" i="6"/>
  <c r="N555" i="6"/>
  <c r="A42" i="6"/>
  <c r="N42" i="6"/>
  <c r="A43" i="6"/>
  <c r="N43" i="6"/>
  <c r="A44" i="6"/>
  <c r="N44" i="6"/>
  <c r="A45" i="6"/>
  <c r="N45" i="6"/>
  <c r="A46" i="6"/>
  <c r="N46" i="6"/>
  <c r="A47" i="6"/>
  <c r="N47" i="6"/>
  <c r="A48" i="6"/>
  <c r="N48" i="6"/>
  <c r="A49" i="6"/>
  <c r="N49" i="6"/>
  <c r="A50" i="6"/>
  <c r="N50" i="6"/>
  <c r="A51" i="6"/>
  <c r="N51" i="6"/>
  <c r="A52" i="6"/>
  <c r="N52" i="6"/>
  <c r="A53" i="6"/>
  <c r="N53" i="6"/>
  <c r="A43" i="1"/>
  <c r="N43" i="1"/>
  <c r="A44" i="1"/>
  <c r="N44" i="1"/>
  <c r="A45" i="1"/>
  <c r="N45" i="1"/>
  <c r="A46" i="1"/>
  <c r="N46" i="1"/>
  <c r="A47" i="1"/>
  <c r="N47" i="1"/>
  <c r="A48" i="1"/>
  <c r="N48" i="1"/>
  <c r="A49" i="1"/>
  <c r="N49" i="1"/>
  <c r="A50" i="1"/>
  <c r="N50" i="1"/>
  <c r="A51" i="1"/>
  <c r="N51" i="1"/>
  <c r="A52" i="1"/>
  <c r="N52" i="1"/>
  <c r="A53" i="1"/>
  <c r="N53" i="1"/>
  <c r="A54" i="1"/>
  <c r="N54" i="1"/>
  <c r="A55" i="1"/>
  <c r="N55" i="1"/>
  <c r="A56" i="1"/>
  <c r="N56" i="1"/>
  <c r="A57" i="1"/>
  <c r="N57" i="1"/>
  <c r="A58" i="1"/>
  <c r="N58" i="1"/>
  <c r="A59" i="1"/>
  <c r="N59" i="1"/>
  <c r="A60" i="1"/>
  <c r="N60" i="1"/>
  <c r="A61" i="1"/>
  <c r="N61" i="1"/>
  <c r="A62" i="1"/>
  <c r="N62" i="1"/>
  <c r="A63" i="1"/>
  <c r="N63" i="1"/>
  <c r="A64" i="1"/>
  <c r="N64" i="1"/>
  <c r="A65" i="1"/>
  <c r="N65" i="1"/>
  <c r="A66" i="1"/>
  <c r="N66" i="1"/>
  <c r="A67" i="1"/>
  <c r="N67" i="1"/>
  <c r="A68" i="1"/>
  <c r="N68" i="1"/>
  <c r="A69" i="1"/>
  <c r="N69" i="1"/>
  <c r="A70" i="1"/>
  <c r="N70" i="1"/>
  <c r="A71" i="1"/>
  <c r="N71" i="1"/>
  <c r="A72" i="1"/>
  <c r="N72" i="1"/>
  <c r="A73" i="1"/>
  <c r="N73" i="1"/>
  <c r="A74" i="1"/>
  <c r="N74" i="1"/>
  <c r="A75" i="1"/>
  <c r="N75" i="1"/>
  <c r="A76" i="1"/>
  <c r="N76" i="1"/>
  <c r="A77" i="1"/>
  <c r="N77" i="1"/>
  <c r="A78" i="1"/>
  <c r="N78" i="1"/>
  <c r="A79" i="1"/>
  <c r="N79" i="1"/>
  <c r="A80" i="1"/>
  <c r="N80" i="1"/>
  <c r="A81" i="1"/>
  <c r="N81" i="1"/>
  <c r="A82" i="1"/>
  <c r="N82" i="1"/>
  <c r="A83" i="1"/>
  <c r="N83" i="1"/>
  <c r="A84" i="1"/>
  <c r="N84" i="1"/>
  <c r="A85" i="1"/>
  <c r="N85" i="1"/>
  <c r="A86" i="1"/>
  <c r="N86" i="1"/>
  <c r="A87" i="1"/>
  <c r="N87" i="1"/>
  <c r="A88" i="1"/>
  <c r="N88" i="1"/>
  <c r="A89" i="1"/>
  <c r="N89" i="1"/>
  <c r="A90" i="1"/>
  <c r="N90" i="1"/>
  <c r="A91" i="1"/>
  <c r="N91" i="1"/>
  <c r="A92" i="1"/>
  <c r="N92" i="1"/>
  <c r="A93" i="1"/>
  <c r="N93" i="1"/>
  <c r="A94" i="1"/>
  <c r="N94" i="1"/>
  <c r="A95" i="1"/>
  <c r="N95" i="1"/>
  <c r="A96" i="1"/>
  <c r="N96" i="1"/>
  <c r="A97" i="1"/>
  <c r="N97" i="1"/>
  <c r="A98" i="1"/>
  <c r="N98" i="1"/>
  <c r="A99" i="1"/>
  <c r="N99" i="1"/>
  <c r="A100" i="1"/>
  <c r="N100" i="1"/>
  <c r="A101" i="1"/>
  <c r="N101" i="1"/>
  <c r="A102" i="1"/>
  <c r="N102" i="1"/>
  <c r="A103" i="1"/>
  <c r="N103" i="1"/>
  <c r="A104" i="1"/>
  <c r="N104" i="1"/>
  <c r="A105" i="1"/>
  <c r="N105" i="1"/>
  <c r="A106" i="1"/>
  <c r="N106" i="1"/>
  <c r="A107" i="1"/>
  <c r="N107" i="1"/>
  <c r="A108" i="1"/>
  <c r="N108" i="1"/>
  <c r="A109" i="1"/>
  <c r="N109" i="1"/>
  <c r="A110" i="1"/>
  <c r="N110" i="1"/>
  <c r="A111" i="1"/>
  <c r="N111" i="1"/>
  <c r="A112" i="1"/>
  <c r="N112" i="1"/>
  <c r="A113" i="1"/>
  <c r="N113" i="1"/>
  <c r="A114" i="1"/>
  <c r="N114" i="1"/>
  <c r="A115" i="1"/>
  <c r="N115" i="1"/>
  <c r="A116" i="1"/>
  <c r="N116" i="1"/>
  <c r="A117" i="1"/>
  <c r="N117" i="1"/>
  <c r="A118" i="1"/>
  <c r="N118" i="1"/>
  <c r="A119" i="1"/>
  <c r="N119" i="1"/>
  <c r="A120" i="1"/>
  <c r="N120" i="1"/>
  <c r="A121" i="1"/>
  <c r="N121" i="1"/>
  <c r="A122" i="1"/>
  <c r="N122" i="1"/>
  <c r="A123" i="1"/>
  <c r="N123" i="1"/>
  <c r="A124" i="1"/>
  <c r="N124" i="1"/>
  <c r="A125" i="1"/>
  <c r="N125" i="1"/>
  <c r="A126" i="1"/>
  <c r="N126" i="1"/>
  <c r="A127" i="1"/>
  <c r="N127" i="1"/>
  <c r="A128" i="1"/>
  <c r="N128" i="1"/>
  <c r="A129" i="1"/>
  <c r="N129" i="1"/>
  <c r="A130" i="1"/>
  <c r="N130" i="1"/>
  <c r="A131" i="1"/>
  <c r="N131" i="1"/>
  <c r="A132" i="1"/>
  <c r="N132" i="1"/>
  <c r="A133" i="1"/>
  <c r="N133" i="1"/>
  <c r="A134" i="1"/>
  <c r="N134" i="1"/>
  <c r="A135" i="1"/>
  <c r="N135" i="1"/>
  <c r="A136" i="1"/>
  <c r="N136" i="1"/>
  <c r="A137" i="1"/>
  <c r="N137" i="1"/>
  <c r="A138" i="1"/>
  <c r="N138" i="1"/>
  <c r="A139" i="1"/>
  <c r="N139" i="1"/>
  <c r="A140" i="1"/>
  <c r="N140" i="1"/>
  <c r="A141" i="1"/>
  <c r="N141" i="1"/>
  <c r="A142" i="1"/>
  <c r="N142" i="1"/>
  <c r="A143" i="1"/>
  <c r="N143" i="1"/>
  <c r="A144" i="1"/>
  <c r="N144" i="1"/>
  <c r="A145" i="1"/>
  <c r="N145" i="1"/>
  <c r="A146" i="1"/>
  <c r="N146" i="1"/>
  <c r="A147" i="1"/>
  <c r="N147" i="1"/>
  <c r="A148" i="1"/>
  <c r="N148" i="1"/>
  <c r="A149" i="1"/>
  <c r="N149" i="1"/>
  <c r="A150" i="1"/>
  <c r="N150" i="1"/>
  <c r="A151" i="1"/>
  <c r="N151" i="1"/>
  <c r="A152" i="1"/>
  <c r="N152" i="1"/>
  <c r="A153" i="1"/>
  <c r="N153" i="1"/>
  <c r="A154" i="1"/>
  <c r="N154" i="1"/>
  <c r="A155" i="1"/>
  <c r="N155" i="1"/>
  <c r="A156" i="1"/>
  <c r="N156" i="1"/>
  <c r="A157" i="1"/>
  <c r="N157" i="1"/>
  <c r="A158" i="1"/>
  <c r="N158" i="1"/>
  <c r="A159" i="1"/>
  <c r="N159" i="1"/>
  <c r="A160" i="1"/>
  <c r="N160" i="1"/>
  <c r="A161" i="1"/>
  <c r="N161" i="1"/>
  <c r="A162" i="1"/>
  <c r="N162" i="1"/>
  <c r="A163" i="1"/>
  <c r="N163" i="1"/>
  <c r="A164" i="1"/>
  <c r="N164" i="1"/>
  <c r="A165" i="1"/>
  <c r="N165" i="1"/>
  <c r="A166" i="1"/>
  <c r="N166" i="1"/>
  <c r="A167" i="1"/>
  <c r="N167" i="1"/>
  <c r="A168" i="1"/>
  <c r="N168" i="1"/>
  <c r="A169" i="1"/>
  <c r="N169" i="1"/>
  <c r="A170" i="1"/>
  <c r="N170" i="1"/>
  <c r="A171" i="1"/>
  <c r="N171" i="1"/>
  <c r="A172" i="1"/>
  <c r="N172" i="1"/>
  <c r="A173" i="1"/>
  <c r="N173" i="1"/>
  <c r="A174" i="1"/>
  <c r="N174" i="1"/>
  <c r="A175" i="1"/>
  <c r="N175" i="1"/>
  <c r="A176" i="1"/>
  <c r="N176" i="1"/>
  <c r="A177" i="1"/>
  <c r="N177" i="1"/>
  <c r="A178" i="1"/>
  <c r="N178" i="1"/>
  <c r="A179" i="1"/>
  <c r="N179" i="1"/>
  <c r="A180" i="1"/>
  <c r="N180" i="1"/>
  <c r="A181" i="1"/>
  <c r="N181" i="1"/>
  <c r="A182" i="1"/>
  <c r="N182" i="1"/>
  <c r="A183" i="1"/>
  <c r="N183" i="1"/>
  <c r="A184" i="1"/>
  <c r="N184" i="1"/>
  <c r="A185" i="1"/>
  <c r="N185" i="1"/>
  <c r="A186" i="1"/>
  <c r="N186" i="1"/>
  <c r="A187" i="1"/>
  <c r="N187" i="1"/>
  <c r="A188" i="1"/>
  <c r="N188" i="1"/>
  <c r="A189" i="1"/>
  <c r="N189" i="1"/>
  <c r="A190" i="1"/>
  <c r="N190" i="1"/>
  <c r="A191" i="1"/>
  <c r="N191" i="1"/>
  <c r="A192" i="1"/>
  <c r="N192" i="1"/>
  <c r="A193" i="1"/>
  <c r="N193" i="1"/>
  <c r="A194" i="1"/>
  <c r="N194" i="1"/>
  <c r="A195" i="1"/>
  <c r="N195" i="1"/>
  <c r="A196" i="1"/>
  <c r="N196" i="1"/>
  <c r="A197" i="1"/>
  <c r="N197" i="1"/>
  <c r="A198" i="1"/>
  <c r="N198" i="1"/>
  <c r="A199" i="1"/>
  <c r="N199" i="1"/>
  <c r="A200" i="1"/>
  <c r="N200" i="1"/>
  <c r="A201" i="1"/>
  <c r="N201" i="1"/>
  <c r="A202" i="1"/>
  <c r="N202" i="1"/>
  <c r="A203" i="1"/>
  <c r="N203" i="1"/>
  <c r="A204" i="1"/>
  <c r="N204" i="1"/>
  <c r="A205" i="1"/>
  <c r="N205" i="1"/>
  <c r="A206" i="1"/>
  <c r="N206" i="1"/>
  <c r="A207" i="1"/>
  <c r="N207" i="1"/>
  <c r="A208" i="1"/>
  <c r="N208" i="1"/>
  <c r="A209" i="1"/>
  <c r="N209" i="1"/>
  <c r="A210" i="1"/>
  <c r="N210" i="1"/>
  <c r="A211" i="1"/>
  <c r="N211" i="1"/>
  <c r="A212" i="1"/>
  <c r="N212" i="1"/>
  <c r="A213" i="1"/>
  <c r="N213" i="1"/>
  <c r="A214" i="1"/>
  <c r="N214" i="1"/>
  <c r="A215" i="1"/>
  <c r="N215" i="1"/>
  <c r="A216" i="1"/>
  <c r="N216" i="1"/>
  <c r="A217" i="1"/>
  <c r="N217" i="1"/>
  <c r="A218" i="1"/>
  <c r="N218" i="1"/>
  <c r="A219" i="1"/>
  <c r="N219" i="1"/>
  <c r="A220" i="1"/>
  <c r="N220" i="1"/>
  <c r="A221" i="1"/>
  <c r="N221" i="1"/>
  <c r="A222" i="1"/>
  <c r="N222" i="1"/>
  <c r="A223" i="1"/>
  <c r="N223" i="1"/>
  <c r="A224" i="1"/>
  <c r="N224" i="1"/>
  <c r="A225" i="1"/>
  <c r="N225" i="1"/>
  <c r="A226" i="1"/>
  <c r="N226" i="1"/>
  <c r="A227" i="1"/>
  <c r="N227" i="1"/>
  <c r="A228" i="1"/>
  <c r="N228" i="1"/>
  <c r="A229" i="1"/>
  <c r="N229" i="1"/>
  <c r="A230" i="1"/>
  <c r="N230" i="1"/>
  <c r="A231" i="1"/>
  <c r="N231" i="1"/>
  <c r="A232" i="1"/>
  <c r="N232" i="1"/>
  <c r="A233" i="1"/>
  <c r="N233" i="1"/>
  <c r="A234" i="1"/>
  <c r="N234" i="1"/>
  <c r="A235" i="1"/>
  <c r="N235" i="1"/>
  <c r="A236" i="1"/>
  <c r="N236" i="1"/>
  <c r="A237" i="1"/>
  <c r="N237" i="1"/>
  <c r="A238" i="1"/>
  <c r="N238" i="1"/>
  <c r="A239" i="1"/>
  <c r="N239" i="1"/>
  <c r="A240" i="1"/>
  <c r="N240" i="1"/>
  <c r="A241" i="1"/>
  <c r="N241" i="1"/>
  <c r="A242" i="1"/>
  <c r="N242" i="1"/>
  <c r="A243" i="1"/>
  <c r="N243" i="1"/>
  <c r="A244" i="1"/>
  <c r="N244" i="1"/>
  <c r="A245" i="1"/>
  <c r="N245" i="1"/>
  <c r="A246" i="1"/>
  <c r="N246" i="1"/>
  <c r="A247" i="1"/>
  <c r="N247" i="1"/>
  <c r="A248" i="1"/>
  <c r="N248" i="1"/>
  <c r="A249" i="1"/>
  <c r="N249" i="1"/>
  <c r="A250" i="1"/>
  <c r="N250" i="1"/>
  <c r="A251" i="1"/>
  <c r="N251" i="1"/>
  <c r="A252" i="1"/>
  <c r="N252" i="1"/>
  <c r="A253" i="1"/>
  <c r="N253" i="1"/>
  <c r="A254" i="1"/>
  <c r="N254" i="1"/>
  <c r="A255" i="1"/>
  <c r="N255" i="1"/>
  <c r="A256" i="1"/>
  <c r="N256" i="1"/>
  <c r="A257" i="1"/>
  <c r="N257" i="1"/>
  <c r="A258" i="1"/>
  <c r="N258" i="1"/>
  <c r="A259" i="1"/>
  <c r="N259" i="1"/>
  <c r="A260" i="1"/>
  <c r="N260" i="1"/>
  <c r="A261" i="1"/>
  <c r="N261" i="1"/>
  <c r="A262" i="1"/>
  <c r="N262" i="1"/>
  <c r="A263" i="1"/>
  <c r="N263" i="1"/>
  <c r="A264" i="1"/>
  <c r="N264" i="1"/>
  <c r="A265" i="1"/>
  <c r="N265" i="1"/>
  <c r="A266" i="1"/>
  <c r="N266" i="1"/>
  <c r="A267" i="1"/>
  <c r="N267" i="1"/>
  <c r="A268" i="1"/>
  <c r="N268" i="1"/>
  <c r="A269" i="1"/>
  <c r="N269" i="1"/>
  <c r="A270" i="1"/>
  <c r="N270" i="1"/>
  <c r="A271" i="1"/>
  <c r="N271" i="1"/>
  <c r="A272" i="1"/>
  <c r="N272" i="1"/>
  <c r="A273" i="1"/>
  <c r="N273" i="1"/>
  <c r="A274" i="1"/>
  <c r="N274" i="1"/>
  <c r="A275" i="1"/>
  <c r="N275" i="1"/>
  <c r="A276" i="1"/>
  <c r="N276" i="1"/>
  <c r="A277" i="1"/>
  <c r="N277" i="1"/>
  <c r="A278" i="1"/>
  <c r="N278" i="1"/>
  <c r="A279" i="1"/>
  <c r="N279" i="1"/>
  <c r="A280" i="1"/>
  <c r="N280" i="1"/>
  <c r="A281" i="1"/>
  <c r="N281" i="1"/>
  <c r="A282" i="1"/>
  <c r="N282" i="1"/>
  <c r="A283" i="1"/>
  <c r="N283" i="1"/>
  <c r="A284" i="1"/>
  <c r="N284" i="1"/>
  <c r="A285" i="1"/>
  <c r="N285" i="1"/>
  <c r="A286" i="1"/>
  <c r="N286" i="1"/>
  <c r="A287" i="1"/>
  <c r="N287" i="1"/>
  <c r="A288" i="1"/>
  <c r="N288" i="1"/>
  <c r="A289" i="1"/>
  <c r="N289" i="1"/>
  <c r="A290" i="1"/>
  <c r="N290" i="1"/>
  <c r="A291" i="1"/>
  <c r="N291" i="1"/>
  <c r="A292" i="1"/>
  <c r="N292" i="1"/>
  <c r="A293" i="1"/>
  <c r="N293" i="1"/>
  <c r="A294" i="1"/>
  <c r="N294" i="1"/>
  <c r="A295" i="1"/>
  <c r="N295" i="1"/>
  <c r="A296" i="1"/>
  <c r="N296" i="1"/>
  <c r="A297" i="1"/>
  <c r="N297" i="1"/>
  <c r="A298" i="1"/>
  <c r="N298" i="1"/>
  <c r="A299" i="1"/>
  <c r="N299" i="1"/>
  <c r="A300" i="1"/>
  <c r="N300" i="1"/>
  <c r="A301" i="1"/>
  <c r="N301" i="1"/>
  <c r="A302" i="1"/>
  <c r="N302" i="1"/>
  <c r="A303" i="1"/>
  <c r="N303" i="1"/>
  <c r="A304" i="1"/>
  <c r="N304" i="1"/>
  <c r="A305" i="1"/>
  <c r="N305" i="1"/>
  <c r="A306" i="1"/>
  <c r="N306" i="1"/>
  <c r="A307" i="1"/>
  <c r="N307" i="1"/>
  <c r="A308" i="1"/>
  <c r="N308" i="1"/>
  <c r="A309" i="1"/>
  <c r="N309" i="1"/>
  <c r="A310" i="1"/>
  <c r="N310" i="1"/>
  <c r="A311" i="1"/>
  <c r="N311" i="1"/>
  <c r="A312" i="1"/>
  <c r="N312" i="1"/>
  <c r="A313" i="1"/>
  <c r="N313" i="1"/>
  <c r="A314" i="1"/>
  <c r="N314" i="1"/>
  <c r="A315" i="1"/>
  <c r="N315" i="1"/>
  <c r="A316" i="1"/>
  <c r="N316" i="1"/>
  <c r="A317" i="1"/>
  <c r="N317" i="1"/>
  <c r="A318" i="1"/>
  <c r="N318" i="1"/>
  <c r="A319" i="1"/>
  <c r="N319" i="1"/>
  <c r="A320" i="1"/>
  <c r="N320" i="1"/>
  <c r="A321" i="1"/>
  <c r="N321" i="1"/>
  <c r="A322" i="1"/>
  <c r="N322" i="1"/>
  <c r="A323" i="1"/>
  <c r="N323" i="1"/>
  <c r="A324" i="1"/>
  <c r="N324" i="1"/>
  <c r="A325" i="1"/>
  <c r="N325" i="1"/>
  <c r="A326" i="1"/>
  <c r="N326" i="1"/>
  <c r="A327" i="1"/>
  <c r="N327" i="1"/>
  <c r="A328" i="1"/>
  <c r="N328" i="1"/>
  <c r="A329" i="1"/>
  <c r="N329" i="1"/>
  <c r="A330" i="1"/>
  <c r="N330" i="1"/>
  <c r="A331" i="1"/>
  <c r="N331" i="1"/>
  <c r="A332" i="1"/>
  <c r="N332" i="1"/>
  <c r="A333" i="1"/>
  <c r="N333" i="1"/>
  <c r="A334" i="1"/>
  <c r="N334" i="1"/>
  <c r="A335" i="1"/>
  <c r="N335" i="1"/>
  <c r="A336" i="1"/>
  <c r="N336" i="1"/>
  <c r="A337" i="1"/>
  <c r="N337" i="1"/>
  <c r="A338" i="1"/>
  <c r="N338" i="1"/>
  <c r="A339" i="1"/>
  <c r="N339" i="1"/>
  <c r="A340" i="1"/>
  <c r="N340" i="1"/>
  <c r="A341" i="1"/>
  <c r="N341" i="1"/>
  <c r="A342" i="1"/>
  <c r="N342" i="1"/>
  <c r="A343" i="1"/>
  <c r="N343" i="1"/>
  <c r="A344" i="1"/>
  <c r="N344" i="1"/>
  <c r="A345" i="1"/>
  <c r="N345" i="1"/>
  <c r="A346" i="1"/>
  <c r="N346" i="1"/>
  <c r="A347" i="1"/>
  <c r="N347" i="1"/>
  <c r="A348" i="1"/>
  <c r="N348" i="1"/>
  <c r="A349" i="1"/>
  <c r="N349" i="1"/>
  <c r="A350" i="1"/>
  <c r="N350" i="1"/>
  <c r="A351" i="1"/>
  <c r="N351" i="1"/>
  <c r="A352" i="1"/>
  <c r="N352" i="1"/>
  <c r="A353" i="1"/>
  <c r="N353" i="1"/>
  <c r="A354" i="1"/>
  <c r="N354" i="1"/>
  <c r="A355" i="1"/>
  <c r="N355" i="1"/>
  <c r="A356" i="1"/>
  <c r="N356" i="1"/>
  <c r="A357" i="1"/>
  <c r="N357" i="1"/>
  <c r="A358" i="1"/>
  <c r="N358" i="1"/>
  <c r="A359" i="1"/>
  <c r="N359" i="1"/>
  <c r="A360" i="1"/>
  <c r="N360" i="1"/>
  <c r="A361" i="1"/>
  <c r="N361" i="1"/>
  <c r="A362" i="1"/>
  <c r="N362" i="1"/>
  <c r="A363" i="1"/>
  <c r="N363" i="1"/>
  <c r="A364" i="1"/>
  <c r="N364" i="1"/>
  <c r="A365" i="1"/>
  <c r="N365" i="1"/>
  <c r="A366" i="1"/>
  <c r="N366" i="1"/>
  <c r="A367" i="1"/>
  <c r="N367" i="1"/>
  <c r="A368" i="1"/>
  <c r="N368" i="1"/>
  <c r="A369" i="1"/>
  <c r="N369" i="1"/>
  <c r="A370" i="1"/>
  <c r="N370" i="1"/>
  <c r="A371" i="1"/>
  <c r="N371" i="1"/>
  <c r="A372" i="1"/>
  <c r="N372" i="1"/>
  <c r="A373" i="1"/>
  <c r="N373" i="1"/>
  <c r="A374" i="1"/>
  <c r="N374" i="1"/>
  <c r="A375" i="1"/>
  <c r="N375" i="1"/>
  <c r="A376" i="1"/>
  <c r="N376" i="1"/>
  <c r="A377" i="1"/>
  <c r="N377" i="1"/>
  <c r="A378" i="1"/>
  <c r="N378" i="1"/>
  <c r="A379" i="1"/>
  <c r="N379" i="1"/>
  <c r="A380" i="1"/>
  <c r="N380" i="1"/>
  <c r="A381" i="1"/>
  <c r="N381" i="1"/>
  <c r="A382" i="1"/>
  <c r="N382" i="1"/>
  <c r="A383" i="1"/>
  <c r="N383" i="1"/>
  <c r="A384" i="1"/>
  <c r="N384" i="1"/>
  <c r="A385" i="1"/>
  <c r="N385" i="1"/>
  <c r="A386" i="1"/>
  <c r="N386" i="1"/>
  <c r="A387" i="1"/>
  <c r="N387" i="1"/>
  <c r="A388" i="1"/>
  <c r="N388" i="1"/>
  <c r="A389" i="1"/>
  <c r="N389" i="1"/>
  <c r="A390" i="1"/>
  <c r="N390" i="1"/>
  <c r="A391" i="1"/>
  <c r="N391" i="1"/>
  <c r="A392" i="1"/>
  <c r="N392" i="1"/>
  <c r="A393" i="1"/>
  <c r="N393" i="1"/>
  <c r="A394" i="1"/>
  <c r="N394" i="1"/>
  <c r="A395" i="1"/>
  <c r="N395" i="1"/>
  <c r="A396" i="1"/>
  <c r="N396" i="1"/>
  <c r="A397" i="1"/>
  <c r="N397" i="1"/>
  <c r="A398" i="1"/>
  <c r="N398" i="1"/>
  <c r="A399" i="1"/>
  <c r="N399" i="1"/>
  <c r="A400" i="1"/>
  <c r="N400" i="1"/>
  <c r="A401" i="1"/>
  <c r="N401" i="1"/>
  <c r="A402" i="1"/>
  <c r="N402" i="1"/>
  <c r="A403" i="1"/>
  <c r="N403" i="1"/>
  <c r="A404" i="1"/>
  <c r="N404" i="1"/>
  <c r="A405" i="1"/>
  <c r="N405" i="1"/>
  <c r="A406" i="1"/>
  <c r="N406" i="1"/>
  <c r="A407" i="1"/>
  <c r="N407" i="1"/>
  <c r="A408" i="1"/>
  <c r="N408" i="1"/>
  <c r="A409" i="1"/>
  <c r="N409" i="1"/>
  <c r="A410" i="1"/>
  <c r="N410" i="1"/>
  <c r="A411" i="1"/>
  <c r="N411" i="1"/>
  <c r="A412" i="1"/>
  <c r="N412" i="1"/>
  <c r="A413" i="1"/>
  <c r="N413" i="1"/>
  <c r="A414" i="1"/>
  <c r="N414" i="1"/>
  <c r="A415" i="1"/>
  <c r="N415" i="1"/>
  <c r="A416" i="1"/>
  <c r="N416" i="1"/>
  <c r="A417" i="1"/>
  <c r="N417" i="1"/>
  <c r="A418" i="1"/>
  <c r="N418" i="1"/>
  <c r="A419" i="1"/>
  <c r="N419" i="1"/>
  <c r="A420" i="1"/>
  <c r="N420" i="1"/>
  <c r="A421" i="1"/>
  <c r="N421" i="1"/>
  <c r="A422" i="1"/>
  <c r="N422" i="1"/>
  <c r="A423" i="1"/>
  <c r="N423" i="1"/>
  <c r="A424" i="1"/>
  <c r="N424" i="1"/>
  <c r="A425" i="1"/>
  <c r="N425" i="1"/>
  <c r="A426" i="1"/>
  <c r="N426" i="1"/>
  <c r="A427" i="1"/>
  <c r="N427" i="1"/>
  <c r="A428" i="1"/>
  <c r="N428" i="1"/>
  <c r="A429" i="1"/>
  <c r="N429" i="1"/>
  <c r="A430" i="1"/>
  <c r="N430" i="1"/>
  <c r="A431" i="1"/>
  <c r="N431" i="1"/>
  <c r="A432" i="1"/>
  <c r="N432" i="1"/>
  <c r="A433" i="1"/>
  <c r="N433" i="1"/>
  <c r="A434" i="1"/>
  <c r="N434" i="1"/>
  <c r="A435" i="1"/>
  <c r="N435" i="1"/>
  <c r="A436" i="1"/>
  <c r="N436" i="1"/>
  <c r="A437" i="1"/>
  <c r="N437" i="1"/>
  <c r="A438" i="1"/>
  <c r="N438" i="1"/>
  <c r="A439" i="1"/>
  <c r="N439" i="1"/>
  <c r="A440" i="1"/>
  <c r="N440" i="1"/>
  <c r="A441" i="1"/>
  <c r="N441" i="1"/>
  <c r="A442" i="1"/>
  <c r="N442" i="1"/>
  <c r="A443" i="1"/>
  <c r="N443" i="1"/>
  <c r="A444" i="1"/>
  <c r="N444" i="1"/>
  <c r="A445" i="1"/>
  <c r="N445" i="1"/>
  <c r="A446" i="1"/>
  <c r="N446" i="1"/>
  <c r="A447" i="1"/>
  <c r="N447" i="1"/>
  <c r="A448" i="1"/>
  <c r="N448" i="1"/>
  <c r="A449" i="1"/>
  <c r="N449" i="1"/>
  <c r="A450" i="1"/>
  <c r="N450" i="1"/>
  <c r="A451" i="1"/>
  <c r="N451" i="1"/>
  <c r="A452" i="1"/>
  <c r="N452" i="1"/>
  <c r="A453" i="1"/>
  <c r="N453" i="1"/>
  <c r="A454" i="1"/>
  <c r="N454" i="1"/>
  <c r="A455" i="1"/>
  <c r="N455" i="1"/>
  <c r="A456" i="1"/>
  <c r="N456" i="1"/>
  <c r="A457" i="1"/>
  <c r="N457" i="1"/>
  <c r="A458" i="1"/>
  <c r="N458" i="1"/>
  <c r="A459" i="1"/>
  <c r="N459" i="1"/>
  <c r="A460" i="1"/>
  <c r="N460" i="1"/>
  <c r="A461" i="1"/>
  <c r="N461" i="1"/>
  <c r="A462" i="1"/>
  <c r="N462" i="1"/>
  <c r="A463" i="1"/>
  <c r="N463" i="1"/>
  <c r="A464" i="1"/>
  <c r="N464" i="1"/>
  <c r="A465" i="1"/>
  <c r="N465" i="1"/>
  <c r="A466" i="1"/>
  <c r="N466" i="1"/>
  <c r="A467" i="1"/>
  <c r="N467" i="1"/>
  <c r="A468" i="1"/>
  <c r="N468" i="1"/>
  <c r="A469" i="1"/>
  <c r="N469" i="1"/>
  <c r="A470" i="1"/>
  <c r="N470" i="1"/>
  <c r="A471" i="1"/>
  <c r="N471" i="1"/>
  <c r="A472" i="1"/>
  <c r="N472" i="1"/>
  <c r="A473" i="1"/>
  <c r="N473" i="1"/>
  <c r="A474" i="1"/>
  <c r="N474" i="1"/>
  <c r="A475" i="1"/>
  <c r="N475" i="1"/>
  <c r="A476" i="1"/>
  <c r="N476" i="1"/>
  <c r="A477" i="1"/>
  <c r="N477" i="1"/>
  <c r="A478" i="1"/>
  <c r="N478" i="1"/>
  <c r="A479" i="1"/>
  <c r="N479" i="1"/>
  <c r="A480" i="1"/>
  <c r="N480" i="1"/>
  <c r="A481" i="1"/>
  <c r="N481" i="1"/>
  <c r="A482" i="1"/>
  <c r="N482" i="1"/>
  <c r="A483" i="1"/>
  <c r="N483" i="1"/>
  <c r="A484" i="1"/>
  <c r="N484" i="1"/>
  <c r="A485" i="1"/>
  <c r="N485" i="1"/>
  <c r="A486" i="1"/>
  <c r="N486" i="1"/>
  <c r="A487" i="1"/>
  <c r="N487" i="1"/>
  <c r="A488" i="1"/>
  <c r="N488" i="1"/>
  <c r="A489" i="1"/>
  <c r="N489" i="1"/>
  <c r="A490" i="1"/>
  <c r="N490" i="1"/>
  <c r="A491" i="1"/>
  <c r="N491" i="1"/>
  <c r="A492" i="1"/>
  <c r="N492" i="1"/>
  <c r="A493" i="1"/>
  <c r="N493" i="1"/>
  <c r="A494" i="1"/>
  <c r="N494" i="1"/>
  <c r="A495" i="1"/>
  <c r="N495" i="1"/>
  <c r="A496" i="1"/>
  <c r="N496" i="1"/>
  <c r="A497" i="1"/>
  <c r="N497" i="1"/>
  <c r="A498" i="1"/>
  <c r="N498" i="1"/>
  <c r="A499" i="1"/>
  <c r="N499" i="1"/>
  <c r="A500" i="1"/>
  <c r="N500" i="1"/>
  <c r="A501" i="1"/>
  <c r="N501" i="1"/>
  <c r="A502" i="1"/>
  <c r="N502" i="1"/>
  <c r="A503" i="1"/>
  <c r="N503" i="1"/>
  <c r="A504" i="1"/>
  <c r="N504" i="1"/>
  <c r="A505" i="1"/>
  <c r="N505" i="1"/>
  <c r="A506" i="1"/>
  <c r="N506" i="1"/>
  <c r="A507" i="1"/>
  <c r="N507" i="1"/>
  <c r="A508" i="1"/>
  <c r="N508" i="1"/>
  <c r="A509" i="1"/>
  <c r="N509" i="1"/>
  <c r="A510" i="1"/>
  <c r="N510" i="1"/>
  <c r="A511" i="1"/>
  <c r="N511" i="1"/>
  <c r="A512" i="1"/>
  <c r="N512" i="1"/>
  <c r="A513" i="1"/>
  <c r="N513" i="1"/>
  <c r="A514" i="1"/>
  <c r="N514" i="1"/>
  <c r="A515" i="1"/>
  <c r="N515" i="1"/>
  <c r="A516" i="1"/>
  <c r="N516" i="1"/>
  <c r="A517" i="1"/>
  <c r="N517" i="1"/>
  <c r="A518" i="1"/>
  <c r="N518" i="1"/>
  <c r="A519" i="1"/>
  <c r="N519" i="1"/>
  <c r="A520" i="1"/>
  <c r="N520" i="1"/>
  <c r="A521" i="1"/>
  <c r="N521" i="1"/>
  <c r="A522" i="1"/>
  <c r="N522" i="1"/>
  <c r="A523" i="1"/>
  <c r="N523" i="1"/>
  <c r="A524" i="1"/>
  <c r="N524" i="1"/>
  <c r="A525" i="1"/>
  <c r="N525" i="1"/>
  <c r="A526" i="1"/>
  <c r="N526" i="1"/>
  <c r="A527" i="1"/>
  <c r="N527" i="1"/>
  <c r="A528" i="1"/>
  <c r="N528" i="1"/>
  <c r="A529" i="1"/>
  <c r="N529" i="1"/>
  <c r="A530" i="1"/>
  <c r="N530" i="1"/>
  <c r="A531" i="1"/>
  <c r="N531" i="1"/>
  <c r="A532" i="1"/>
  <c r="N532" i="1"/>
  <c r="A533" i="1"/>
  <c r="N533" i="1"/>
  <c r="A534" i="1"/>
  <c r="N534" i="1"/>
  <c r="A535" i="1"/>
  <c r="N535" i="1"/>
  <c r="A536" i="1"/>
  <c r="N536" i="1"/>
  <c r="A36" i="6"/>
  <c r="N36" i="6"/>
  <c r="A37" i="6"/>
  <c r="N37" i="6"/>
  <c r="A38" i="6"/>
  <c r="N38" i="6"/>
  <c r="A39" i="6"/>
  <c r="N39" i="6"/>
  <c r="A40" i="6"/>
  <c r="N40" i="6"/>
  <c r="A41" i="6"/>
  <c r="N41" i="6"/>
  <c r="N12" i="6"/>
  <c r="N13" i="6"/>
  <c r="N14" i="6"/>
  <c r="N15" i="6"/>
  <c r="N16" i="6"/>
  <c r="N17" i="6"/>
  <c r="N18" i="6"/>
  <c r="N19" i="6"/>
  <c r="N20" i="6"/>
  <c r="N21" i="6"/>
  <c r="N22" i="6"/>
  <c r="N23" i="6"/>
  <c r="N24" i="6"/>
  <c r="N25" i="6"/>
  <c r="N26" i="6"/>
  <c r="N27" i="6"/>
  <c r="N28" i="6"/>
  <c r="N29" i="6"/>
  <c r="N30" i="6"/>
  <c r="N31" i="6"/>
  <c r="N32" i="6"/>
  <c r="N33" i="6"/>
  <c r="N34" i="6"/>
  <c r="N35" i="6"/>
  <c r="A35" i="6"/>
  <c r="A34" i="6"/>
  <c r="A33" i="6"/>
  <c r="A32" i="6"/>
  <c r="A31" i="6"/>
  <c r="A30" i="6"/>
  <c r="A29" i="6"/>
  <c r="A28" i="6"/>
  <c r="A27" i="6"/>
  <c r="A26" i="6"/>
  <c r="A25" i="6"/>
  <c r="A24" i="6"/>
  <c r="A23" i="6"/>
  <c r="A22" i="6"/>
  <c r="A21" i="6"/>
  <c r="A20" i="6"/>
  <c r="A19" i="6"/>
  <c r="A18" i="6"/>
  <c r="A17" i="6"/>
  <c r="A16" i="6"/>
  <c r="A15" i="6"/>
  <c r="A14" i="6"/>
  <c r="A13" i="6"/>
  <c r="A12" i="6"/>
  <c r="S11" i="6"/>
  <c r="R11" i="6"/>
  <c r="D23" i="4" s="1"/>
  <c r="Q11" i="6"/>
  <c r="E14" i="3" s="1"/>
  <c r="P11" i="6"/>
  <c r="E13" i="3" s="1"/>
  <c r="O11" i="6"/>
  <c r="E12" i="3" s="1"/>
  <c r="M11" i="6"/>
  <c r="K11" i="6"/>
  <c r="I11" i="6"/>
  <c r="G11" i="6"/>
  <c r="E11" i="6"/>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A12" i="1"/>
  <c r="A36" i="1"/>
  <c r="A37" i="1"/>
  <c r="A38" i="1"/>
  <c r="A39" i="1"/>
  <c r="A40" i="1"/>
  <c r="A41" i="1"/>
  <c r="A42" i="1"/>
  <c r="E46" i="3"/>
  <c r="E47" i="3"/>
  <c r="E45" i="3"/>
  <c r="C47" i="3"/>
  <c r="E39" i="3"/>
  <c r="E34" i="3"/>
  <c r="E36" i="3"/>
  <c r="E38" i="3"/>
  <c r="E32" i="3"/>
  <c r="C46" i="3"/>
  <c r="C45" i="3"/>
  <c r="C33" i="3"/>
  <c r="C34" i="3"/>
  <c r="C35" i="3"/>
  <c r="C36" i="3"/>
  <c r="C37" i="3"/>
  <c r="C38" i="3"/>
  <c r="C39" i="3"/>
  <c r="C40" i="3"/>
  <c r="C41" i="3"/>
  <c r="C42" i="3"/>
  <c r="C32" i="3"/>
  <c r="B45" i="8"/>
  <c r="D57" i="3"/>
  <c r="D48" i="8"/>
  <c r="B48" i="8"/>
  <c r="B57" i="3"/>
  <c r="A2" i="1"/>
  <c r="A3" i="1"/>
  <c r="A4" i="1"/>
  <c r="C32" i="4"/>
  <c r="C31" i="4"/>
  <c r="C27" i="4"/>
  <c r="C26" i="4"/>
  <c r="B54" i="3"/>
  <c r="C7" i="4"/>
  <c r="C10" i="4"/>
  <c r="C11" i="4"/>
  <c r="C12" i="4"/>
  <c r="C14" i="4"/>
  <c r="C6" i="4"/>
  <c r="B4" i="8"/>
  <c r="B3" i="8"/>
  <c r="B2" i="8"/>
  <c r="B1" i="8"/>
  <c r="B4" i="3"/>
  <c r="B3" i="3"/>
  <c r="B2" i="3"/>
  <c r="B1" i="3"/>
  <c r="A4" i="7"/>
  <c r="A3" i="7"/>
  <c r="A2" i="7"/>
  <c r="A1" i="7"/>
  <c r="E34" i="8"/>
  <c r="C34" i="8"/>
  <c r="E42" i="8"/>
  <c r="C42" i="8"/>
  <c r="B6" i="8"/>
  <c r="E16" i="8"/>
  <c r="C16" i="8"/>
  <c r="G30" i="7"/>
  <c r="G31" i="7"/>
  <c r="G29" i="7"/>
  <c r="G27" i="7"/>
  <c r="G28" i="7"/>
  <c r="G26" i="7"/>
  <c r="G23" i="7"/>
  <c r="G24" i="7"/>
  <c r="G25" i="7"/>
  <c r="G22" i="7"/>
  <c r="G21" i="7"/>
  <c r="G10" i="7"/>
  <c r="G11" i="7"/>
  <c r="G12" i="7"/>
  <c r="G20" i="7"/>
  <c r="G19" i="7"/>
  <c r="G18" i="7"/>
  <c r="G16" i="7"/>
  <c r="G17" i="7"/>
  <c r="G15" i="7"/>
  <c r="G13" i="7"/>
  <c r="G14" i="7"/>
  <c r="B6" i="3"/>
  <c r="A13" i="1"/>
  <c r="A14" i="1" s="1"/>
  <c r="A15" i="1"/>
  <c r="A16" i="1"/>
  <c r="A17" i="1"/>
  <c r="A18" i="1"/>
  <c r="A19" i="1"/>
  <c r="A20" i="1"/>
  <c r="A21" i="1"/>
  <c r="A22" i="1"/>
  <c r="A23" i="1"/>
  <c r="A24" i="1"/>
  <c r="A25" i="1"/>
  <c r="A26" i="1"/>
  <c r="A27" i="1"/>
  <c r="A28" i="1"/>
  <c r="A29" i="1"/>
  <c r="A30" i="1"/>
  <c r="A31" i="1"/>
  <c r="A32" i="1"/>
  <c r="A33" i="1"/>
  <c r="A34" i="1"/>
  <c r="A35" i="1"/>
  <c r="E15" i="3"/>
  <c r="A1" i="6"/>
  <c r="A2" i="6"/>
  <c r="A3" i="6"/>
  <c r="A4" i="6"/>
  <c r="T6" i="6"/>
  <c r="D8" i="6"/>
  <c r="F8" i="6"/>
  <c r="H8" i="6"/>
  <c r="T6" i="1"/>
  <c r="H8" i="1"/>
  <c r="F8" i="1"/>
  <c r="D8" i="1"/>
  <c r="A1" i="1"/>
  <c r="G11" i="1"/>
  <c r="K11" i="1"/>
  <c r="M11" i="1"/>
  <c r="D22" i="4" s="1"/>
  <c r="E22" i="4" s="1"/>
  <c r="F22" i="4" s="1"/>
  <c r="R11" i="1"/>
  <c r="E23" i="4" s="1"/>
  <c r="F23" i="4" s="1"/>
  <c r="E11" i="1"/>
  <c r="I11" i="1"/>
  <c r="D20" i="4"/>
  <c r="E20" i="4" s="1"/>
  <c r="O11" i="1"/>
  <c r="C12" i="3" s="1"/>
  <c r="P11" i="1"/>
  <c r="C13" i="3"/>
  <c r="Q11" i="1"/>
  <c r="C14" i="3" s="1"/>
  <c r="S11" i="1"/>
  <c r="C15" i="3" s="1"/>
  <c r="D21" i="4"/>
  <c r="E21" i="4"/>
  <c r="F21" i="4" s="1"/>
  <c r="E16" i="3" l="1"/>
  <c r="N11" i="6"/>
  <c r="C6" i="6" s="1"/>
  <c r="D18" i="4"/>
  <c r="D24" i="4" s="1"/>
  <c r="D19" i="4"/>
  <c r="E19" i="4" s="1"/>
  <c r="N11" i="1"/>
  <c r="C6" i="1" s="1"/>
  <c r="B7" i="3" s="1"/>
  <c r="C16" i="3"/>
  <c r="E18" i="4" l="1"/>
  <c r="E24" i="4" s="1"/>
  <c r="F24" i="4" s="1"/>
</calcChain>
</file>

<file path=xl/sharedStrings.xml><?xml version="1.0" encoding="utf-8"?>
<sst xmlns="http://schemas.openxmlformats.org/spreadsheetml/2006/main" count="243" uniqueCount="124">
  <si>
    <t xml:space="preserve">Handleiding </t>
  </si>
  <si>
    <t>Inleiding</t>
  </si>
  <si>
    <t>Installeren</t>
  </si>
  <si>
    <t>Invoeren van de boekingen</t>
  </si>
  <si>
    <t>Inventaris</t>
  </si>
  <si>
    <t>Jaarrekening</t>
  </si>
  <si>
    <t>Begroting</t>
  </si>
  <si>
    <t>Werkblad aanpassen</t>
  </si>
  <si>
    <t>Disclaimer</t>
  </si>
  <si>
    <t>Cultuurloket vzw ontwikkelde dit werkblad dat dient als praktisch hulpmiddel bij de informatie over vzw-boekhouding – terug te vinden op www.cultuurloket.be. Het is niet bedoeld als een volledig boekhoudpakket voor kleine vzw’s, maar wel als een bruikbare tool voor kleine en startende verenigingen om hun boekhoudkundige administratie op te zetten.
Het werkblad bevat enkele ingebouwde controles om de kwaliteit van de gegevensinvoer te ondersteunen. Dit sluit fouten echter niet volledig uit. Aangezien het hier gaat om een enkelvoudige boekhouding, zijn er sowieso minder controlemogelijkheden dan bij een dubbele boekhouding. Wees dus nauwkeurig. Let op: zonder grondige aanpassing (zie verder) is dit rekenblad niet geschikt voor het bijhouden van een btw-administratie.</t>
  </si>
  <si>
    <t>Bewaar het bestand ‘Kleine vzw’ op je harde schijf of op een locatie waarop je lees- en schrijfrechten hebt. Je kunt het bestand hernoemen zoals je zelf wilt.
Ga daarna naar het tabblad ‘vzw' en vul daar de identificatiegegevens van je vzw in, samen met de nummers van de bankrekening(en) en de namen van de personen die gemachtigd zijn om die rekeningen te ondertekenen. Zo bevatten alle afdrukken automatisch de juiste gegevens van je vzw. Dit tabblad bevat enkele controlemiddelen om je invoer te verifiëren.
Het werkblad is bedoeld voor een volledig boekjaar. Begin elk boekjaar dus met een leeg werkblad. Vergeet niet om bij de start van elk nieuw boekjaar de gegevens op het tabblad ‘vzw’ bij te werken.</t>
  </si>
  <si>
    <t>Invoeren van de boekingen: uitgaven en ontvangsten</t>
  </si>
  <si>
    <r>
      <t xml:space="preserve">De verrichtingen worden genoteerd in twee tabbladen: 'Uitgaven' en 'Ontvangsten'.
Compensaties tussen uitgaven en ontvangsten zijn niet toegestaan (bijvoorbeeld: enkel het verschil tussen een schuld en een vordering bij dezelfde partij noteren is verboden).
Je voert de boekingen chronologisch in, zonder uitstel. De lijst mag niet worden onderbroken met lege rijen. Noteer alle verrichtingen die aan de volgende kenmerken voldoen: ontvangsten en uitgaven in contanten (kas); ontvangsten en uitgaven via zichtrekeningen, vergelijkbaar met kas (zoals de bedragen op de bankafschriften); geen verrichtingen via termijnrekeningen (zoals effectenrekeningen), want die worden pas bij de jaarafsluiting opgenomen in de inventaris (zie verder). 
</t>
    </r>
    <r>
      <rPr>
        <b/>
        <sz val="10"/>
        <rFont val="Georgia"/>
        <family val="1"/>
      </rPr>
      <t>Let op:</t>
    </r>
    <r>
      <rPr>
        <sz val="10"/>
        <rFont val="Georgia"/>
        <family val="1"/>
      </rPr>
      <t xml:space="preserve"> interne overboekingen (tussen kas en bank of tussen bank en termijnrekening) zijn in feite geen echte uitgaven of ontvangsten. Toch is het belangrijk om ze in te voeren in de aparte kolom ‘interne overboekingen’. Zo kunnen de saldi van de dagboeken overeenkomen met de gegevens op je bank- en kasafschriften. Op het tabblad 'vzw' kun je deze saldi bekijken en controleren of ze kloppen met de werkelijke stand van je rekeningen.
Elke verrichting wordt twee keer geregistreerd: een keer volgens de betalingsbron (bank, kas) en op dezelfde rij volgens de categorie (bijvoorbeeld: goederen en diensten, bezoldigingen, lidgelden, schenkingen en legaten, subsidies, enzovoort). Een betaling kan trouwens verschillende bronnen en categorieën omvatten.
Je hoeft de dagboeken van uitgaven en ontvangsten niet neer te leggen bij de griffie van de Rechtbank van Koophandel. Wel moeten ze beschikbaar zijn op de maatschappelijke zetel van de vereniging.</t>
    </r>
  </si>
  <si>
    <r>
      <t xml:space="preserve">Minstens één keer per jaar – meestal aan het einde van het boekjaar – stel je als bestuur de inventaris op van alle bezittingen, vorderingen, schulden, rechten en verplichtingen van de vereniging, ongeacht hun aard. Je doet dit zorgvuldig, oprecht en te goeder trouw. Hiervoor maak je een volledige lijst van alle fysieke bezittingen, zoals gronden en gebouwen, installaties, machines, materiaal en voorraden. Daarnaast ga je ook alle vorderingen, geldmiddelen en schulden na, net als de rechten en verbintenissen van de vereniging.
Bij het oplijsten van de bezittingen maak je een onderscheid tussen: </t>
    </r>
    <r>
      <rPr>
        <b/>
        <sz val="10"/>
        <rFont val="Georgia"/>
        <family val="1"/>
      </rPr>
      <t>bezittingen in volle eigendom</t>
    </r>
    <r>
      <rPr>
        <sz val="10"/>
        <rFont val="Georgia"/>
        <family val="1"/>
      </rPr>
      <t xml:space="preserve"> (bijvoorbeeld aangekocht, gekregen of geërfd) en </t>
    </r>
    <r>
      <rPr>
        <b/>
        <sz val="10"/>
        <rFont val="Georgia"/>
        <family val="1"/>
      </rPr>
      <t>andere bezittingen</t>
    </r>
    <r>
      <rPr>
        <sz val="10"/>
        <rFont val="Georgia"/>
        <family val="1"/>
      </rPr>
      <t xml:space="preserve">, zoals goederen in bruikleen, erfpacht, of zaken die je niet mag vervreemden, bijvoorbeeld een kunstwerk dat geschonken werd onder de voorwaarde dat het in de collectie blijft.
Gebruiksrechten, zoals het gebruik van een lokaal of terrein, worden opgenomen onder 'Andere Rechten'.
Zodra de lijst opgesteld is, waardeer je de fysieke bezittingen – rekening houdend met eventuele slijtage. Je kijkt ook of vorderingen nog inbaar zijn en welke bedragen je nog moet betalen. Om deze waarderingen op een consistente manier uit te voeren, stelt het bestuur waarderingsregels op. Denk hierbij aan: afschrijvingstabellen voor roerende en onroerende goederen, waardering van voorraden, schatting van goederen waarop geen afschrijving mogelijk is (zoals collectiestukken), wisselkoersen voor vreemde munten, inschatting van niet inbare vorderingen ...
Deze waarderingsregels neem je op in de jaarrekening.
</t>
    </r>
    <r>
      <rPr>
        <b/>
        <sz val="10"/>
        <rFont val="Georgia"/>
        <family val="1"/>
      </rPr>
      <t>Let op:</t>
    </r>
    <r>
      <rPr>
        <sz val="10"/>
        <rFont val="Georgia"/>
        <family val="1"/>
      </rPr>
      <t xml:space="preserve"> de inventaris zelf moet niet worden neergelegd bij de griffie van de rechtbank, maar moet wel intern beschikbaar zijn.</t>
    </r>
  </si>
  <si>
    <r>
      <t>De jaarrekening van een kleine vzw bestaat uit de volgende documenten:
a) De staat van ontvangsten en uitgaven</t>
    </r>
    <r>
      <rPr>
        <b/>
        <sz val="10"/>
        <rFont val="Georgia"/>
        <family val="1"/>
      </rPr>
      <t xml:space="preserve"> </t>
    </r>
    <r>
      <rPr>
        <sz val="10"/>
        <rFont val="Georgia"/>
        <family val="1"/>
      </rPr>
      <t xml:space="preserve">
Deze wordt automatisch berekend op basis van de gegevens in de dagboeken Uitgaven en Ontvangsten.
b) De toelichting, die bestaat uit: 
</t>
    </r>
    <r>
      <rPr>
        <i/>
        <sz val="10"/>
        <rFont val="Georgia"/>
        <family val="1"/>
      </rPr>
      <t>Verplichte inlichtingen</t>
    </r>
    <r>
      <rPr>
        <sz val="10"/>
        <rFont val="Georgia"/>
        <family val="1"/>
      </rPr>
      <t xml:space="preserve">
deze leg je vast als bestuursorgaan. Je kunt ze invullen in het voorziene veld of als apart tekstdocument toevoegen (bijvoorbeeld omdat dat eenvoudiger is om te typen).
</t>
    </r>
    <r>
      <rPr>
        <i/>
        <sz val="10"/>
        <rFont val="Georgia"/>
        <family val="1"/>
      </rPr>
      <t>De staat van het vermogen</t>
    </r>
    <r>
      <rPr>
        <sz val="10"/>
        <rFont val="Georgia"/>
        <family val="1"/>
      </rPr>
      <t xml:space="preserve">
Deze wordt automatisch berekend, op basis van de gegevens in de inventaris.
De jaarrekening moet worden opgenomen in het dossier van de vereniging op de griffie van de ondernemingsrechtbank. Daarnaast kun je een afdruk van de jaarrekening toevoegen als bijlage bij de rechtspersonenbelasting.</t>
    </r>
  </si>
  <si>
    <t>De begroting</t>
  </si>
  <si>
    <t>De boekhoudwetgeving legt geen verplicht schema op voor de begroting van een vzw.
Toch is het handig om je begroting af te stemmen op de structuur van de jaarrekening, zodat vergelijking en opvolging eenvoudiger zijn.
De gegevens die je hier invult, hebben geen invloed op de berekeningen in andere tabbladen.
De begroting moet niet worden opgenomen in het griffiedossier, maar wel goedgekeurd worden door de Algemene Vergadering.</t>
  </si>
  <si>
    <r>
      <t>Dit werkblad volgt het minimale verplichte schema voor kleine vzw’s. Je bent vrij om het aan te passen of uit te breiden, bijvoorbeeld om extra details toe te voegen of de lay-out te wijzigen. Maak altijd een back-up voordat je aanpassingen doet.
Wil je het werkblad gebruiken voor een btw-administratie? Dan moet je minstens een aankoop- en verkoopfacturenboek toevoegen.
De tabbladen zijn beveiligd om te vermijden dat formules per ongeluk worden gewist. Om het werkblad te bewerken: '</t>
    </r>
    <r>
      <rPr>
        <i/>
        <sz val="10"/>
        <rFont val="Georgia"/>
        <family val="1"/>
      </rPr>
      <t>Extra &gt; Beveiliging &gt; Beveiliging blad opheffen'</t>
    </r>
    <r>
      <rPr>
        <sz val="10"/>
        <rFont val="Georgia"/>
        <family val="1"/>
      </rPr>
      <t xml:space="preserve">
Er is geen wachtwoord ingesteld. Als je klaar bent met de aanpassingen, stel je de beveiliging opnieuw in. Je kunt dan eventueel een wachtwoord toevoegen.</t>
    </r>
  </si>
  <si>
    <t>Cultuurloket biedt geen technische ondersteuning voor het gebruik van of aanpassingen aan dit werkblad. Dit werkblad werd met de grootste zorg samengesteld. Toch kan Cultuurloket niet aansprakelijk worden gesteld voor directe of indirecte schade die voortvloeit uit het gebruik ervan. Aan de inhoud of resultaten van dit werkblad kunnen geen rechten worden ontleend. Cultuurloket biedt geen garantie op volledige correctheid, actualiteit of volledigheid van de informatie.</t>
  </si>
  <si>
    <t>!</t>
  </si>
  <si>
    <t>Identificatiegegevens</t>
  </si>
  <si>
    <t>Naam van de vzw</t>
  </si>
  <si>
    <t>ondernemingsnummer</t>
  </si>
  <si>
    <t>Maatschappelijke zetel:</t>
  </si>
  <si>
    <t>Adres</t>
  </si>
  <si>
    <t>Postcode</t>
  </si>
  <si>
    <t>Woonplaats</t>
  </si>
  <si>
    <t>Gemandateerde bestuurders</t>
  </si>
  <si>
    <t>rekeningnummer</t>
  </si>
  <si>
    <t>Saldo op de laatste dag van vorig boekjaar:</t>
  </si>
  <si>
    <t>Saldo huidig boekjaar</t>
  </si>
  <si>
    <t>Controle: 
Huidige stand van de rekening</t>
  </si>
  <si>
    <t>Bank X rekeningnr.</t>
  </si>
  <si>
    <t>Bank Y rekeningnr.</t>
  </si>
  <si>
    <t>Andere zichtrekening of termijnrekening</t>
  </si>
  <si>
    <t>Kas 1</t>
  </si>
  <si>
    <t>Kas 2</t>
  </si>
  <si>
    <t>Interne overboekingen (moet 0 zijn)</t>
  </si>
  <si>
    <t>Totaal rekeningen</t>
  </si>
  <si>
    <t xml:space="preserve">Begin boekhoudkundig jaar </t>
  </si>
  <si>
    <t>Einde boekhoudkundig jaar</t>
  </si>
  <si>
    <t>Datum goedkeuring Begroting</t>
  </si>
  <si>
    <t>Datum goedkeuring Jaarrekening</t>
  </si>
  <si>
    <t>Bijlage A</t>
  </si>
  <si>
    <t>Uitgaven</t>
  </si>
  <si>
    <t>Nr</t>
  </si>
  <si>
    <t>Datum registratie</t>
  </si>
  <si>
    <t>Omschrijving</t>
  </si>
  <si>
    <t>Bedrag totaal</t>
  </si>
  <si>
    <t>Goederen en diensten</t>
  </si>
  <si>
    <t>Bezoldigingen</t>
  </si>
  <si>
    <t>Diensten en diverse goederen</t>
  </si>
  <si>
    <t>Interne overboekingen</t>
  </si>
  <si>
    <t>Andere</t>
  </si>
  <si>
    <t>NR</t>
  </si>
  <si>
    <t>Bedrag</t>
  </si>
  <si>
    <t>Totaal</t>
  </si>
  <si>
    <t>Ontvangsten</t>
  </si>
  <si>
    <t>Lidgeld</t>
  </si>
  <si>
    <t>Schenkingen en legaten</t>
  </si>
  <si>
    <t>Subsidies</t>
  </si>
  <si>
    <t>Aard</t>
  </si>
  <si>
    <t>Waarde</t>
  </si>
  <si>
    <t>Aard:</t>
  </si>
  <si>
    <t>(maak een keuze uit onderstaande lijst)</t>
  </si>
  <si>
    <t>Bezittingen</t>
  </si>
  <si>
    <t>Schulden</t>
  </si>
  <si>
    <t>Rechten</t>
  </si>
  <si>
    <t>Verplichtingen</t>
  </si>
  <si>
    <t>Bijlage B</t>
  </si>
  <si>
    <t>Staat van ontvangsten en uitgaven</t>
  </si>
  <si>
    <t>Schenkingen en Legaten</t>
  </si>
  <si>
    <t>Andere uitgaven</t>
  </si>
  <si>
    <t>Andere ontvangsten</t>
  </si>
  <si>
    <t>Totaal uitgaven</t>
  </si>
  <si>
    <t>Totaal ontvangsten</t>
  </si>
  <si>
    <t>Bijlage C</t>
  </si>
  <si>
    <t>Toelichting bij de Jaarrekening</t>
  </si>
  <si>
    <t>1. Samenvatting van de waarderingsregels</t>
  </si>
  <si>
    <t>2. Aanpassing van de waarderingsregels</t>
  </si>
  <si>
    <t>3. Bijkomende inlichtingen</t>
  </si>
  <si>
    <t>4. Staat van het vermogen</t>
  </si>
  <si>
    <t>Onroerende goederen
behorend tot de vereniging in volle eigendom</t>
  </si>
  <si>
    <t>Financiële schulden</t>
  </si>
  <si>
    <t>Andere onroerende goederen</t>
  </si>
  <si>
    <t>Machines 
behorend tot de vereniging in volle eigendom</t>
  </si>
  <si>
    <t>Schulden ten aanzien van leveranciers</t>
  </si>
  <si>
    <t>Andere machines</t>
  </si>
  <si>
    <t>Roerende goederen en rollend materieel 
behorend tot de vereniging in volle eigendom</t>
  </si>
  <si>
    <t>Schulden ten aanzien van leden</t>
  </si>
  <si>
    <t>Andere roerende goederen</t>
  </si>
  <si>
    <t>Stocks</t>
  </si>
  <si>
    <t>Fiscale, salariële en sociale schulden</t>
  </si>
  <si>
    <t>Schuldvorderingen</t>
  </si>
  <si>
    <t>Andere schulden</t>
  </si>
  <si>
    <t>Geldbeleggingen</t>
  </si>
  <si>
    <t>Liquiditeiten</t>
  </si>
  <si>
    <t>Andere activa</t>
  </si>
  <si>
    <t>Beloofde subsidies</t>
  </si>
  <si>
    <t>Hypotheken en hypotheekbeloften</t>
  </si>
  <si>
    <t>Beloofde schenkingen</t>
  </si>
  <si>
    <t>Gegeven waarborgen</t>
  </si>
  <si>
    <t>Andere rechten</t>
  </si>
  <si>
    <t>Andere verbintenissen</t>
  </si>
  <si>
    <t>5. Belangrijke rechten en verplichtingen die niet in cijfers kunnen worden weergegeven.</t>
  </si>
  <si>
    <t>Getekend:</t>
  </si>
  <si>
    <t>Begroting van ontvangsten en uitgaven</t>
  </si>
  <si>
    <t>Begroting van het vermogen</t>
  </si>
  <si>
    <t>Totaal bezitingen</t>
  </si>
  <si>
    <t>Totaal schulden</t>
  </si>
  <si>
    <t>Totaal rechten</t>
  </si>
  <si>
    <t>Andere verplichtingen</t>
  </si>
  <si>
    <t xml:space="preserve">Roots </t>
  </si>
  <si>
    <t>aankoop drank</t>
  </si>
  <si>
    <t>betaling telenet</t>
  </si>
  <si>
    <t>betaling verzekering</t>
  </si>
  <si>
    <t xml:space="preserve">lidgeld Rayan </t>
  </si>
  <si>
    <t>Subsidie district</t>
  </si>
  <si>
    <t>sponsoring bakkerij Jos</t>
  </si>
  <si>
    <t>125663885</t>
  </si>
  <si>
    <t>straat 35</t>
  </si>
  <si>
    <t>2018</t>
  </si>
  <si>
    <t>Antwerpen</t>
  </si>
  <si>
    <t>bestuurder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</si>
</sst>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quot;_-;\-* #,##0.00\ &quot;€&quot;_-;_-* &quot;-&quot;??\ &quot;€&quot;_-;_-@_-"/>
    <numFmt numFmtId="165" formatCode="d/mm/yy;@"/>
    <numFmt numFmtId="166" formatCode="#,##0.00_ ;\-#,##0.00\ "/>
    <numFmt numFmtId="167" formatCode="0.00_ ;[Red]\-0.00\ "/>
    <numFmt numFmtId="168" formatCode="d/mm/yyyy;@"/>
  </numFmts>
  <fonts count="30" x14ac:knownFonts="1">
    <font>
      <sz val="10"/>
      <name val="Arial"/>
    </font>
    <font>
      <sz val="10"/>
      <name val="Arial"/>
      <family val="2"/>
    </font>
    <font>
      <sz val="20"/>
      <name val="Arial"/>
      <family val="2"/>
    </font>
    <font>
      <sz val="8"/>
      <name val="Arial"/>
      <family val="2"/>
    </font>
    <font>
      <b/>
      <sz val="10"/>
      <name val="Arial"/>
      <family val="2"/>
    </font>
    <font>
      <b/>
      <sz val="10"/>
      <name val="Arial"/>
      <family val="2"/>
    </font>
    <font>
      <b/>
      <sz val="10"/>
      <color indexed="10"/>
      <name val="Arial"/>
      <family val="2"/>
    </font>
    <font>
      <i/>
      <sz val="10"/>
      <name val="Arial"/>
      <family val="2"/>
    </font>
    <font>
      <u/>
      <sz val="10"/>
      <color indexed="12"/>
      <name val="Arial"/>
      <family val="2"/>
    </font>
    <font>
      <sz val="16"/>
      <name val="Arial"/>
      <family val="2"/>
    </font>
    <font>
      <sz val="9"/>
      <name val="Arial"/>
      <family val="2"/>
    </font>
    <font>
      <b/>
      <sz val="9"/>
      <name val="Arial"/>
      <family val="2"/>
    </font>
    <font>
      <u/>
      <sz val="20"/>
      <name val="Arial"/>
      <family val="2"/>
    </font>
    <font>
      <sz val="10"/>
      <name val="Arial"/>
      <family val="2"/>
    </font>
    <font>
      <sz val="10"/>
      <color indexed="10"/>
      <name val="Arial"/>
      <family val="2"/>
    </font>
    <font>
      <sz val="11"/>
      <name val="Arial"/>
      <family val="2"/>
    </font>
    <font>
      <sz val="12"/>
      <name val="Arial"/>
      <family val="2"/>
    </font>
    <font>
      <sz val="14"/>
      <name val="Arial"/>
      <family val="2"/>
    </font>
    <font>
      <sz val="10"/>
      <color theme="1"/>
      <name val="Arial"/>
      <family val="2"/>
    </font>
    <font>
      <sz val="10"/>
      <color theme="0"/>
      <name val="Arial"/>
      <family val="2"/>
    </font>
    <font>
      <sz val="8"/>
      <color theme="0"/>
      <name val="Arial"/>
      <family val="2"/>
    </font>
    <font>
      <b/>
      <sz val="10"/>
      <color theme="0"/>
      <name val="Arial"/>
      <family val="2"/>
    </font>
    <font>
      <sz val="20"/>
      <color theme="0"/>
      <name val="Arial"/>
      <family val="2"/>
    </font>
    <font>
      <i/>
      <sz val="10"/>
      <color theme="0"/>
      <name val="Arial"/>
      <family val="2"/>
    </font>
    <font>
      <sz val="20"/>
      <name val="Georgia"/>
      <family val="1"/>
    </font>
    <font>
      <u/>
      <sz val="10"/>
      <color indexed="12"/>
      <name val="Georgia"/>
      <family val="1"/>
    </font>
    <font>
      <sz val="10"/>
      <name val="Georgia"/>
      <family val="1"/>
    </font>
    <font>
      <b/>
      <sz val="10"/>
      <name val="Georgia"/>
      <family val="1"/>
    </font>
    <font>
      <sz val="10"/>
      <color rgb="FF000000"/>
      <name val="Georgia"/>
      <family val="1"/>
    </font>
    <font>
      <i/>
      <sz val="10"/>
      <name val="Georgia"/>
      <family val="1"/>
    </font>
  </fonts>
  <fills count="8">
    <fill>
      <patternFill patternType="none"/>
    </fill>
    <fill>
      <patternFill patternType="gray125"/>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theme="0"/>
        <bgColor indexed="64"/>
      </patternFill>
    </fill>
    <fill>
      <patternFill patternType="solid">
        <fgColor rgb="FF9B41FF"/>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8" fillId="0" borderId="0" applyNumberFormat="0" applyFill="0" applyBorder="0" applyAlignment="0" applyProtection="0">
      <alignment vertical="top"/>
      <protection locked="0"/>
    </xf>
    <xf numFmtId="164" fontId="1" fillId="0" borderId="0" applyFont="0" applyFill="0" applyBorder="0" applyAlignment="0" applyProtection="0"/>
  </cellStyleXfs>
  <cellXfs count="242">
    <xf numFmtId="0" fontId="0" fillId="0" borderId="0" xfId="0"/>
    <xf numFmtId="2" fontId="0" fillId="0" borderId="0" xfId="0" applyNumberFormat="1"/>
    <xf numFmtId="165" fontId="0" fillId="0" borderId="0" xfId="0" applyNumberFormat="1"/>
    <xf numFmtId="0" fontId="0" fillId="0" borderId="1" xfId="0" applyBorder="1" applyProtection="1">
      <protection locked="0"/>
    </xf>
    <xf numFmtId="2" fontId="0" fillId="0" borderId="1" xfId="0" applyNumberFormat="1" applyBorder="1" applyProtection="1">
      <protection locked="0"/>
    </xf>
    <xf numFmtId="0" fontId="7" fillId="0" borderId="1" xfId="0" applyFont="1" applyBorder="1" applyProtection="1">
      <protection locked="0"/>
    </xf>
    <xf numFmtId="0" fontId="0" fillId="3" borderId="0" xfId="0" applyFill="1"/>
    <xf numFmtId="49" fontId="0" fillId="3" borderId="0" xfId="0" applyNumberFormat="1" applyFill="1"/>
    <xf numFmtId="0" fontId="0" fillId="0" borderId="0" xfId="0" applyAlignment="1">
      <alignment wrapText="1"/>
    </xf>
    <xf numFmtId="2" fontId="0" fillId="0" borderId="2" xfId="0" applyNumberFormat="1" applyBorder="1" applyProtection="1">
      <protection locked="0"/>
    </xf>
    <xf numFmtId="0" fontId="0" fillId="0" borderId="3" xfId="0" applyBorder="1" applyProtection="1">
      <protection locked="0"/>
    </xf>
    <xf numFmtId="2" fontId="0" fillId="0" borderId="7" xfId="0" applyNumberFormat="1" applyBorder="1" applyProtection="1">
      <protection locked="0"/>
    </xf>
    <xf numFmtId="14" fontId="0" fillId="0" borderId="0" xfId="0" applyNumberFormat="1"/>
    <xf numFmtId="14" fontId="0" fillId="0" borderId="1" xfId="0" applyNumberFormat="1" applyBorder="1" applyProtection="1">
      <protection locked="0"/>
    </xf>
    <xf numFmtId="165" fontId="0" fillId="0" borderId="1" xfId="0" applyNumberFormat="1" applyBorder="1" applyProtection="1">
      <protection locked="0"/>
    </xf>
    <xf numFmtId="0" fontId="0" fillId="3" borderId="1" xfId="0" applyFill="1" applyBorder="1"/>
    <xf numFmtId="0" fontId="1" fillId="5" borderId="0" xfId="0" applyFont="1" applyFill="1"/>
    <xf numFmtId="0" fontId="13" fillId="5" borderId="0" xfId="0" applyFont="1" applyFill="1"/>
    <xf numFmtId="0" fontId="10" fillId="3" borderId="0" xfId="0" applyFont="1" applyFill="1" applyAlignment="1">
      <alignment shrinkToFit="1"/>
    </xf>
    <xf numFmtId="0" fontId="12" fillId="3" borderId="0" xfId="0" applyFont="1" applyFill="1"/>
    <xf numFmtId="0" fontId="9" fillId="3" borderId="0" xfId="0" applyFont="1" applyFill="1"/>
    <xf numFmtId="0" fontId="5" fillId="3" borderId="0" xfId="0" applyFont="1" applyFill="1"/>
    <xf numFmtId="0" fontId="11" fillId="3" borderId="1" xfId="0" applyFont="1" applyFill="1" applyBorder="1" applyAlignment="1">
      <alignment shrinkToFit="1"/>
    </xf>
    <xf numFmtId="2" fontId="11" fillId="3" borderId="1" xfId="0" applyNumberFormat="1" applyFont="1" applyFill="1" applyBorder="1" applyAlignment="1">
      <alignment shrinkToFit="1"/>
    </xf>
    <xf numFmtId="0" fontId="11" fillId="3" borderId="11" xfId="0" applyFont="1" applyFill="1" applyBorder="1" applyAlignment="1">
      <alignment shrinkToFit="1"/>
    </xf>
    <xf numFmtId="2" fontId="10" fillId="0" borderId="1" xfId="0" applyNumberFormat="1" applyFont="1" applyBorder="1" applyAlignment="1" applyProtection="1">
      <alignment shrinkToFit="1"/>
      <protection locked="0"/>
    </xf>
    <xf numFmtId="2" fontId="10" fillId="0" borderId="12" xfId="0" applyNumberFormat="1" applyFont="1" applyBorder="1" applyAlignment="1" applyProtection="1">
      <alignment shrinkToFit="1"/>
      <protection locked="0"/>
    </xf>
    <xf numFmtId="0" fontId="0" fillId="0" borderId="0" xfId="0" applyProtection="1">
      <protection locked="0"/>
    </xf>
    <xf numFmtId="0" fontId="0" fillId="0" borderId="0" xfId="0" applyAlignment="1" applyProtection="1">
      <alignment wrapText="1"/>
      <protection locked="0"/>
    </xf>
    <xf numFmtId="166" fontId="0" fillId="0" borderId="0" xfId="1" applyNumberFormat="1" applyFont="1" applyFill="1" applyAlignment="1" applyProtection="1">
      <alignment horizontal="right"/>
      <protection locked="0"/>
    </xf>
    <xf numFmtId="166" fontId="0" fillId="0" borderId="0" xfId="1" applyNumberFormat="1" applyFont="1" applyFill="1" applyAlignment="1">
      <alignment horizontal="right"/>
    </xf>
    <xf numFmtId="0" fontId="0" fillId="5" borderId="0" xfId="0" applyFill="1"/>
    <xf numFmtId="0" fontId="10" fillId="0" borderId="0" xfId="0" applyFont="1" applyAlignment="1">
      <alignment shrinkToFit="1"/>
    </xf>
    <xf numFmtId="0" fontId="12" fillId="0" borderId="0" xfId="0" applyFont="1"/>
    <xf numFmtId="0" fontId="9" fillId="0" borderId="0" xfId="0" applyFont="1"/>
    <xf numFmtId="0" fontId="5" fillId="0" borderId="0" xfId="0" applyFont="1"/>
    <xf numFmtId="0" fontId="11" fillId="0" borderId="1" xfId="0" applyFont="1" applyBorder="1" applyAlignment="1">
      <alignment shrinkToFit="1"/>
    </xf>
    <xf numFmtId="0" fontId="0" fillId="0" borderId="1" xfId="0" applyBorder="1"/>
    <xf numFmtId="2" fontId="10" fillId="0" borderId="1" xfId="0" applyNumberFormat="1" applyFont="1" applyBorder="1" applyAlignment="1">
      <alignment shrinkToFit="1"/>
    </xf>
    <xf numFmtId="2" fontId="10" fillId="0" borderId="12" xfId="0" applyNumberFormat="1" applyFont="1" applyBorder="1" applyAlignment="1">
      <alignment shrinkToFit="1"/>
    </xf>
    <xf numFmtId="0" fontId="11" fillId="0" borderId="11" xfId="0" applyFont="1" applyBorder="1" applyAlignment="1">
      <alignment shrinkToFit="1"/>
    </xf>
    <xf numFmtId="0" fontId="14" fillId="0" borderId="0" xfId="0" applyFont="1"/>
    <xf numFmtId="0" fontId="11" fillId="0" borderId="3" xfId="0" applyFont="1" applyBorder="1" applyAlignment="1">
      <alignment shrinkToFit="1"/>
    </xf>
    <xf numFmtId="2" fontId="10" fillId="0" borderId="19" xfId="0" applyNumberFormat="1" applyFont="1" applyBorder="1" applyAlignment="1">
      <alignment shrinkToFit="1"/>
    </xf>
    <xf numFmtId="0" fontId="11" fillId="0" borderId="22" xfId="0" applyFont="1" applyBorder="1" applyAlignment="1">
      <alignment shrinkToFit="1"/>
    </xf>
    <xf numFmtId="2" fontId="10" fillId="0" borderId="3" xfId="0" applyNumberFormat="1" applyFont="1" applyBorder="1" applyAlignment="1">
      <alignment shrinkToFit="1"/>
    </xf>
    <xf numFmtId="2" fontId="10" fillId="0" borderId="15" xfId="0" applyNumberFormat="1" applyFont="1" applyBorder="1" applyAlignment="1">
      <alignment shrinkToFit="1"/>
    </xf>
    <xf numFmtId="0" fontId="0" fillId="0" borderId="2" xfId="0" applyBorder="1"/>
    <xf numFmtId="0" fontId="15" fillId="0" borderId="0" xfId="0" applyFont="1"/>
    <xf numFmtId="0" fontId="0" fillId="3" borderId="0" xfId="0" applyFill="1" applyAlignment="1">
      <alignment horizontal="center"/>
    </xf>
    <xf numFmtId="0" fontId="3" fillId="3" borderId="0" xfId="0" applyFont="1" applyFill="1" applyAlignment="1">
      <alignment horizontal="center" wrapText="1"/>
    </xf>
    <xf numFmtId="0" fontId="0" fillId="3" borderId="0" xfId="0" applyFill="1" applyAlignment="1">
      <alignment horizontal="right"/>
    </xf>
    <xf numFmtId="0" fontId="2" fillId="3" borderId="0" xfId="0" applyFont="1" applyFill="1" applyAlignment="1">
      <alignment horizontal="left"/>
    </xf>
    <xf numFmtId="0" fontId="0" fillId="3" borderId="0" xfId="0" applyFill="1" applyAlignment="1">
      <alignment horizontal="left"/>
    </xf>
    <xf numFmtId="0" fontId="10" fillId="3" borderId="0" xfId="0" applyFont="1" applyFill="1" applyAlignment="1">
      <alignment horizontal="left" shrinkToFit="1"/>
    </xf>
    <xf numFmtId="0" fontId="0" fillId="2" borderId="0" xfId="0" applyFill="1"/>
    <xf numFmtId="165" fontId="0" fillId="2" borderId="0" xfId="0" applyNumberFormat="1" applyFill="1"/>
    <xf numFmtId="2" fontId="0" fillId="2" borderId="0" xfId="0" applyNumberFormat="1" applyFill="1"/>
    <xf numFmtId="165" fontId="0" fillId="4" borderId="0" xfId="0" applyNumberFormat="1" applyFill="1"/>
    <xf numFmtId="0" fontId="0" fillId="4" borderId="0" xfId="0" applyFill="1"/>
    <xf numFmtId="2" fontId="0" fillId="4" borderId="0" xfId="0" applyNumberFormat="1" applyFill="1"/>
    <xf numFmtId="14" fontId="0" fillId="3" borderId="0" xfId="0" applyNumberFormat="1" applyFill="1"/>
    <xf numFmtId="0" fontId="14" fillId="3" borderId="0" xfId="0" applyFont="1" applyFill="1" applyAlignment="1">
      <alignment horizontal="left"/>
    </xf>
    <xf numFmtId="0" fontId="14" fillId="3" borderId="0" xfId="0" applyFont="1" applyFill="1" applyAlignment="1">
      <alignment horizontal="center"/>
    </xf>
    <xf numFmtId="0" fontId="14" fillId="3" borderId="0" xfId="0" applyFont="1" applyFill="1"/>
    <xf numFmtId="0" fontId="6" fillId="3" borderId="0" xfId="0" applyFont="1" applyFill="1"/>
    <xf numFmtId="2" fontId="6" fillId="3" borderId="0" xfId="0" applyNumberFormat="1" applyFont="1" applyFill="1"/>
    <xf numFmtId="167" fontId="0" fillId="3" borderId="1" xfId="0" applyNumberFormat="1" applyFill="1" applyBorder="1" applyAlignment="1">
      <alignment horizontal="center"/>
    </xf>
    <xf numFmtId="0" fontId="0" fillId="0" borderId="21" xfId="0" applyBorder="1"/>
    <xf numFmtId="2" fontId="10" fillId="0" borderId="11" xfId="0" applyNumberFormat="1" applyFont="1" applyBorder="1" applyAlignment="1">
      <alignment shrinkToFit="1"/>
    </xf>
    <xf numFmtId="0" fontId="0" fillId="0" borderId="11" xfId="0" applyBorder="1"/>
    <xf numFmtId="2" fontId="10" fillId="0" borderId="22" xfId="0" applyNumberFormat="1" applyFont="1" applyBorder="1" applyAlignment="1">
      <alignment shrinkToFit="1"/>
    </xf>
    <xf numFmtId="2" fontId="11" fillId="0" borderId="5" xfId="0" applyNumberFormat="1" applyFont="1" applyBorder="1" applyAlignment="1">
      <alignment shrinkToFit="1"/>
    </xf>
    <xf numFmtId="2" fontId="11" fillId="0" borderId="6" xfId="0" applyNumberFormat="1" applyFont="1" applyBorder="1" applyAlignment="1">
      <alignment shrinkToFit="1"/>
    </xf>
    <xf numFmtId="2" fontId="10" fillId="0" borderId="0" xfId="0" applyNumberFormat="1" applyFont="1" applyAlignment="1">
      <alignment shrinkToFit="1"/>
    </xf>
    <xf numFmtId="0" fontId="17" fillId="0" borderId="0" xfId="0" applyFont="1"/>
    <xf numFmtId="49" fontId="0" fillId="0" borderId="0" xfId="0" applyNumberFormat="1" applyProtection="1">
      <protection locked="0"/>
    </xf>
    <xf numFmtId="2" fontId="0" fillId="0" borderId="1" xfId="0" applyNumberFormat="1" applyBorder="1" applyAlignment="1" applyProtection="1">
      <alignment horizontal="center"/>
      <protection locked="0"/>
    </xf>
    <xf numFmtId="14" fontId="0" fillId="0" borderId="0" xfId="0" applyNumberFormat="1" applyProtection="1">
      <protection locked="0"/>
    </xf>
    <xf numFmtId="168" fontId="0" fillId="0" borderId="0" xfId="0" applyNumberFormat="1" applyProtection="1">
      <protection locked="0"/>
    </xf>
    <xf numFmtId="2" fontId="10" fillId="0" borderId="26" xfId="0" applyNumberFormat="1" applyFont="1" applyBorder="1" applyAlignment="1">
      <alignment shrinkToFit="1"/>
    </xf>
    <xf numFmtId="2" fontId="10" fillId="0" borderId="28" xfId="0" applyNumberFormat="1" applyFont="1" applyBorder="1" applyAlignment="1">
      <alignment shrinkToFit="1"/>
    </xf>
    <xf numFmtId="2" fontId="10" fillId="0" borderId="14" xfId="0" applyNumberFormat="1" applyFont="1" applyBorder="1" applyAlignment="1">
      <alignment wrapText="1"/>
    </xf>
    <xf numFmtId="0" fontId="1" fillId="0" borderId="0" xfId="0" applyFont="1" applyAlignment="1">
      <alignment wrapText="1"/>
    </xf>
    <xf numFmtId="0" fontId="1" fillId="0" borderId="0" xfId="0" applyFont="1"/>
    <xf numFmtId="0" fontId="1" fillId="0" borderId="1" xfId="0" applyFont="1" applyBorder="1" applyProtection="1">
      <protection locked="0"/>
    </xf>
    <xf numFmtId="14" fontId="1" fillId="0" borderId="1" xfId="0" applyNumberFormat="1" applyFont="1" applyBorder="1" applyProtection="1">
      <protection locked="0"/>
    </xf>
    <xf numFmtId="167" fontId="4" fillId="3" borderId="0" xfId="0" applyNumberFormat="1" applyFont="1" applyFill="1" applyAlignment="1">
      <alignment horizontal="right"/>
    </xf>
    <xf numFmtId="167" fontId="4" fillId="3" borderId="1" xfId="0" applyNumberFormat="1" applyFont="1" applyFill="1" applyBorder="1" applyAlignment="1">
      <alignment horizontal="center"/>
    </xf>
    <xf numFmtId="0" fontId="4" fillId="0" borderId="0" xfId="0" applyFont="1"/>
    <xf numFmtId="0" fontId="4" fillId="0" borderId="2" xfId="0" applyFont="1" applyBorder="1"/>
    <xf numFmtId="0" fontId="4" fillId="0" borderId="1" xfId="0" applyFont="1" applyBorder="1"/>
    <xf numFmtId="0" fontId="4" fillId="0" borderId="4" xfId="0" applyFont="1" applyBorder="1"/>
    <xf numFmtId="0" fontId="4" fillId="0" borderId="5" xfId="0" applyFont="1" applyBorder="1"/>
    <xf numFmtId="0" fontId="4" fillId="0" borderId="2" xfId="0" applyFont="1" applyBorder="1" applyAlignment="1">
      <alignment wrapText="1"/>
    </xf>
    <xf numFmtId="0" fontId="4" fillId="0" borderId="1" xfId="0" applyFont="1" applyBorder="1" applyAlignment="1">
      <alignment wrapText="1"/>
    </xf>
    <xf numFmtId="0" fontId="1" fillId="0" borderId="16" xfId="0" applyFont="1" applyBorder="1" applyAlignment="1">
      <alignment wrapText="1"/>
    </xf>
    <xf numFmtId="0" fontId="1" fillId="0" borderId="11" xfId="0" applyFont="1" applyBorder="1" applyAlignment="1">
      <alignment wrapText="1"/>
    </xf>
    <xf numFmtId="0" fontId="1" fillId="0" borderId="17" xfId="0" applyFont="1" applyBorder="1" applyAlignment="1">
      <alignment wrapText="1"/>
    </xf>
    <xf numFmtId="0" fontId="1" fillId="0" borderId="12" xfId="0" applyFont="1" applyBorder="1" applyAlignment="1">
      <alignment wrapText="1"/>
    </xf>
    <xf numFmtId="0" fontId="1" fillId="0" borderId="18" xfId="0" applyFont="1" applyBorder="1" applyAlignment="1">
      <alignment wrapText="1"/>
    </xf>
    <xf numFmtId="0" fontId="1" fillId="0" borderId="1" xfId="0" applyFont="1" applyBorder="1" applyAlignment="1">
      <alignment wrapText="1"/>
    </xf>
    <xf numFmtId="0" fontId="1" fillId="0" borderId="25" xfId="0" applyFont="1" applyBorder="1" applyAlignment="1">
      <alignment wrapText="1"/>
    </xf>
    <xf numFmtId="0" fontId="1" fillId="0" borderId="20" xfId="0" applyFont="1" applyBorder="1" applyAlignment="1">
      <alignment wrapText="1"/>
    </xf>
    <xf numFmtId="0" fontId="1" fillId="0" borderId="27" xfId="0" applyFont="1" applyBorder="1" applyAlignment="1">
      <alignment wrapText="1"/>
    </xf>
    <xf numFmtId="0" fontId="4" fillId="0" borderId="21" xfId="0" applyFont="1" applyBorder="1" applyAlignment="1">
      <alignment wrapText="1"/>
    </xf>
    <xf numFmtId="0" fontId="4" fillId="0" borderId="11" xfId="0" applyFont="1" applyBorder="1" applyAlignment="1">
      <alignment wrapText="1"/>
    </xf>
    <xf numFmtId="0" fontId="1" fillId="0" borderId="2" xfId="0" applyFont="1" applyBorder="1" applyAlignment="1">
      <alignment wrapText="1"/>
    </xf>
    <xf numFmtId="0" fontId="1" fillId="0" borderId="13" xfId="0" applyFont="1" applyBorder="1" applyAlignment="1">
      <alignment wrapText="1"/>
    </xf>
    <xf numFmtId="0" fontId="1" fillId="0" borderId="14" xfId="0" applyFont="1" applyBorder="1" applyAlignment="1">
      <alignment wrapText="1"/>
    </xf>
    <xf numFmtId="0" fontId="4" fillId="3" borderId="1" xfId="0" applyFont="1" applyFill="1" applyBorder="1"/>
    <xf numFmtId="0" fontId="4" fillId="3" borderId="1" xfId="0" applyFont="1" applyFill="1" applyBorder="1" applyAlignment="1">
      <alignment wrapText="1"/>
    </xf>
    <xf numFmtId="0" fontId="1" fillId="3" borderId="9" xfId="0" applyFont="1" applyFill="1" applyBorder="1" applyAlignment="1">
      <alignment wrapText="1"/>
    </xf>
    <xf numFmtId="0" fontId="1" fillId="3" borderId="10" xfId="0" applyFont="1" applyFill="1" applyBorder="1" applyAlignment="1">
      <alignment wrapText="1"/>
    </xf>
    <xf numFmtId="0" fontId="1" fillId="3" borderId="7" xfId="0" applyFont="1" applyFill="1" applyBorder="1" applyAlignment="1">
      <alignment wrapText="1"/>
    </xf>
    <xf numFmtId="0" fontId="1" fillId="3" borderId="1" xfId="0" applyFont="1" applyFill="1" applyBorder="1" applyAlignment="1">
      <alignment wrapText="1"/>
    </xf>
    <xf numFmtId="0" fontId="4" fillId="3" borderId="11" xfId="0" applyFont="1" applyFill="1" applyBorder="1" applyAlignment="1">
      <alignment wrapText="1"/>
    </xf>
    <xf numFmtId="0" fontId="0" fillId="0" borderId="0" xfId="0" applyAlignment="1">
      <alignment vertical="top" wrapText="1"/>
    </xf>
    <xf numFmtId="0" fontId="1" fillId="3" borderId="0" xfId="0" applyFont="1" applyFill="1" applyAlignment="1">
      <alignment horizontal="right"/>
    </xf>
    <xf numFmtId="0" fontId="0" fillId="6" borderId="0" xfId="0" applyFill="1" applyAlignment="1">
      <alignment horizontal="right"/>
    </xf>
    <xf numFmtId="0" fontId="0" fillId="6" borderId="0" xfId="0" applyFill="1"/>
    <xf numFmtId="0" fontId="1" fillId="6" borderId="0" xfId="0" applyFont="1" applyFill="1" applyAlignment="1">
      <alignment horizontal="right"/>
    </xf>
    <xf numFmtId="14" fontId="0" fillId="6" borderId="0" xfId="0" applyNumberFormat="1" applyFill="1"/>
    <xf numFmtId="165" fontId="0" fillId="6" borderId="0" xfId="0" applyNumberFormat="1" applyFill="1"/>
    <xf numFmtId="2" fontId="0" fillId="6" borderId="0" xfId="0" applyNumberFormat="1" applyFill="1"/>
    <xf numFmtId="0" fontId="18" fillId="6" borderId="0" xfId="0" applyFont="1" applyFill="1"/>
    <xf numFmtId="0" fontId="0" fillId="7" borderId="0" xfId="0" applyFill="1"/>
    <xf numFmtId="2" fontId="0" fillId="7" borderId="0" xfId="0" applyNumberFormat="1" applyFill="1"/>
    <xf numFmtId="0" fontId="19" fillId="7" borderId="0" xfId="0" applyFont="1" applyFill="1"/>
    <xf numFmtId="165" fontId="19" fillId="7" borderId="0" xfId="0" applyNumberFormat="1" applyFont="1" applyFill="1"/>
    <xf numFmtId="2" fontId="19" fillId="7" borderId="0" xfId="0" applyNumberFormat="1" applyFont="1" applyFill="1"/>
    <xf numFmtId="0" fontId="20" fillId="7" borderId="0" xfId="0" applyFont="1" applyFill="1" applyAlignment="1" applyProtection="1">
      <alignment horizontal="right"/>
      <protection hidden="1"/>
    </xf>
    <xf numFmtId="0" fontId="21" fillId="7" borderId="0" xfId="0" applyFont="1" applyFill="1"/>
    <xf numFmtId="14" fontId="19" fillId="7" borderId="0" xfId="0" applyNumberFormat="1" applyFont="1" applyFill="1"/>
    <xf numFmtId="0" fontId="19" fillId="7" borderId="1" xfId="0" applyFont="1" applyFill="1" applyBorder="1" applyAlignment="1">
      <alignment wrapText="1"/>
    </xf>
    <xf numFmtId="2" fontId="19" fillId="7" borderId="1" xfId="0" applyNumberFormat="1" applyFont="1" applyFill="1" applyBorder="1" applyAlignment="1">
      <alignment wrapText="1"/>
    </xf>
    <xf numFmtId="2" fontId="19" fillId="7" borderId="7" xfId="0" applyNumberFormat="1" applyFont="1" applyFill="1" applyBorder="1" applyAlignment="1">
      <alignment wrapText="1"/>
    </xf>
    <xf numFmtId="2" fontId="20" fillId="7" borderId="1" xfId="0" applyNumberFormat="1" applyFont="1" applyFill="1" applyBorder="1" applyAlignment="1">
      <alignment wrapText="1"/>
    </xf>
    <xf numFmtId="0" fontId="20" fillId="7" borderId="3" xfId="0" applyFont="1" applyFill="1" applyBorder="1" applyAlignment="1">
      <alignment wrapText="1"/>
    </xf>
    <xf numFmtId="0" fontId="21" fillId="7" borderId="4" xfId="0" applyFont="1" applyFill="1" applyBorder="1"/>
    <xf numFmtId="0" fontId="21" fillId="7" borderId="5" xfId="0" applyFont="1" applyFill="1" applyBorder="1"/>
    <xf numFmtId="2" fontId="21" fillId="7" borderId="5" xfId="0" applyNumberFormat="1" applyFont="1" applyFill="1" applyBorder="1"/>
    <xf numFmtId="0" fontId="21" fillId="7" borderId="6" xfId="0" applyFont="1" applyFill="1" applyBorder="1"/>
    <xf numFmtId="165" fontId="18" fillId="6" borderId="0" xfId="0" applyNumberFormat="1" applyFont="1" applyFill="1"/>
    <xf numFmtId="0" fontId="19" fillId="6" borderId="0" xfId="0" applyFont="1" applyFill="1"/>
    <xf numFmtId="2" fontId="19" fillId="6" borderId="0" xfId="0" applyNumberFormat="1" applyFont="1" applyFill="1"/>
    <xf numFmtId="14" fontId="19" fillId="6" borderId="0" xfId="0" applyNumberFormat="1" applyFont="1" applyFill="1"/>
    <xf numFmtId="2" fontId="0" fillId="7" borderId="8" xfId="0" applyNumberFormat="1" applyFill="1" applyBorder="1"/>
    <xf numFmtId="0" fontId="7" fillId="7" borderId="2" xfId="0" applyFont="1" applyFill="1" applyBorder="1"/>
    <xf numFmtId="0" fontId="23" fillId="7" borderId="2" xfId="0" applyFont="1" applyFill="1" applyBorder="1"/>
    <xf numFmtId="2" fontId="19" fillId="7" borderId="8" xfId="0" applyNumberFormat="1" applyFont="1" applyFill="1" applyBorder="1"/>
    <xf numFmtId="0" fontId="1" fillId="6" borderId="0" xfId="0" applyFont="1" applyFill="1"/>
    <xf numFmtId="165" fontId="1" fillId="6" borderId="0" xfId="0" applyNumberFormat="1" applyFont="1" applyFill="1"/>
    <xf numFmtId="0" fontId="1" fillId="6" borderId="0" xfId="0" applyFont="1" applyFill="1" applyAlignment="1">
      <alignment wrapText="1"/>
    </xf>
    <xf numFmtId="166" fontId="1" fillId="6" borderId="0" xfId="1" applyNumberFormat="1" applyFont="1" applyFill="1" applyAlignment="1">
      <alignment horizontal="right"/>
    </xf>
    <xf numFmtId="0" fontId="19" fillId="7" borderId="13" xfId="0" applyFont="1" applyFill="1" applyBorder="1"/>
    <xf numFmtId="0" fontId="19" fillId="7" borderId="14" xfId="0" applyFont="1" applyFill="1" applyBorder="1" applyAlignment="1">
      <alignment wrapText="1"/>
    </xf>
    <xf numFmtId="166" fontId="19" fillId="7" borderId="15" xfId="1" applyNumberFormat="1" applyFont="1" applyFill="1" applyBorder="1" applyAlignment="1">
      <alignment horizontal="right"/>
    </xf>
    <xf numFmtId="2" fontId="1" fillId="6" borderId="0" xfId="0" applyNumberFormat="1" applyFont="1" applyFill="1"/>
    <xf numFmtId="14" fontId="1" fillId="6" borderId="0" xfId="0" applyNumberFormat="1" applyFont="1" applyFill="1"/>
    <xf numFmtId="0" fontId="1" fillId="6" borderId="23" xfId="0" applyFont="1" applyFill="1" applyBorder="1" applyAlignment="1">
      <alignment horizontal="right"/>
    </xf>
    <xf numFmtId="0" fontId="1" fillId="6" borderId="24" xfId="0" applyFont="1" applyFill="1" applyBorder="1"/>
    <xf numFmtId="0" fontId="1" fillId="6" borderId="23" xfId="0" applyFont="1" applyFill="1" applyBorder="1"/>
    <xf numFmtId="0" fontId="0" fillId="6" borderId="23" xfId="0" applyFill="1" applyBorder="1"/>
    <xf numFmtId="0" fontId="1" fillId="6" borderId="9" xfId="0" applyFont="1" applyFill="1" applyBorder="1" applyProtection="1">
      <protection hidden="1"/>
    </xf>
    <xf numFmtId="0" fontId="0" fillId="6" borderId="9" xfId="0" applyFill="1" applyBorder="1" applyProtection="1">
      <protection hidden="1"/>
    </xf>
    <xf numFmtId="0" fontId="24" fillId="0" borderId="0" xfId="0" applyFont="1" applyAlignment="1">
      <alignment wrapText="1"/>
    </xf>
    <xf numFmtId="0" fontId="25" fillId="0" borderId="0" xfId="2" applyFont="1" applyAlignment="1" applyProtection="1">
      <alignment wrapText="1"/>
    </xf>
    <xf numFmtId="0" fontId="26" fillId="0" borderId="0" xfId="0" applyFont="1" applyAlignment="1">
      <alignment wrapText="1"/>
    </xf>
    <xf numFmtId="0" fontId="27" fillId="0" borderId="0" xfId="0" applyFont="1" applyAlignment="1">
      <alignment vertical="top" wrapText="1"/>
    </xf>
    <xf numFmtId="0" fontId="26" fillId="0" borderId="0" xfId="0" applyFont="1" applyAlignment="1">
      <alignment vertical="top" wrapText="1"/>
    </xf>
    <xf numFmtId="0" fontId="28" fillId="0" borderId="0" xfId="0" applyFont="1" applyAlignment="1">
      <alignment vertical="top" wrapText="1"/>
    </xf>
    <xf numFmtId="2" fontId="20" fillId="7" borderId="11" xfId="0" applyNumberFormat="1" applyFont="1" applyFill="1" applyBorder="1" applyAlignment="1">
      <alignment horizontal="center" wrapText="1"/>
    </xf>
    <xf numFmtId="2" fontId="20" fillId="7" borderId="12" xfId="0" applyNumberFormat="1" applyFont="1" applyFill="1" applyBorder="1" applyAlignment="1">
      <alignment horizontal="center" wrapText="1"/>
    </xf>
    <xf numFmtId="2" fontId="22" fillId="7" borderId="29" xfId="0" applyNumberFormat="1" applyFont="1" applyFill="1" applyBorder="1" applyAlignment="1">
      <alignment horizontal="center"/>
    </xf>
    <xf numFmtId="2" fontId="22" fillId="7" borderId="30" xfId="0" applyNumberFormat="1" applyFont="1" applyFill="1" applyBorder="1" applyAlignment="1">
      <alignment horizontal="center"/>
    </xf>
    <xf numFmtId="2" fontId="22" fillId="7" borderId="31" xfId="0" applyNumberFormat="1" applyFont="1" applyFill="1" applyBorder="1" applyAlignment="1">
      <alignment horizontal="center"/>
    </xf>
    <xf numFmtId="2" fontId="20" fillId="7" borderId="7" xfId="3" applyNumberFormat="1" applyFont="1" applyFill="1" applyBorder="1" applyAlignment="1">
      <alignment horizontal="center" wrapText="1"/>
    </xf>
    <xf numFmtId="0" fontId="20" fillId="7" borderId="32" xfId="0" applyFont="1" applyFill="1" applyBorder="1"/>
    <xf numFmtId="2" fontId="19" fillId="7" borderId="33" xfId="0" applyNumberFormat="1" applyFont="1" applyFill="1" applyBorder="1" applyAlignment="1">
      <alignment horizontal="center" wrapText="1"/>
    </xf>
    <xf numFmtId="2" fontId="19" fillId="7" borderId="34" xfId="0" applyNumberFormat="1" applyFont="1" applyFill="1" applyBorder="1" applyAlignment="1">
      <alignment horizontal="center" wrapText="1"/>
    </xf>
    <xf numFmtId="2" fontId="19" fillId="7" borderId="35" xfId="0" applyNumberFormat="1" applyFont="1" applyFill="1" applyBorder="1" applyAlignment="1">
      <alignment horizontal="center" wrapText="1"/>
    </xf>
    <xf numFmtId="2" fontId="19" fillId="7" borderId="36" xfId="0" applyNumberFormat="1" applyFont="1" applyFill="1" applyBorder="1" applyAlignment="1">
      <alignment horizontal="center" wrapText="1"/>
    </xf>
    <xf numFmtId="2" fontId="19" fillId="7" borderId="37" xfId="0" applyNumberFormat="1" applyFont="1" applyFill="1" applyBorder="1" applyAlignment="1">
      <alignment horizontal="center" wrapText="1"/>
    </xf>
    <xf numFmtId="2" fontId="19" fillId="7" borderId="38" xfId="0" applyNumberFormat="1" applyFont="1" applyFill="1" applyBorder="1" applyAlignment="1">
      <alignment horizontal="center" wrapText="1"/>
    </xf>
    <xf numFmtId="2" fontId="20" fillId="7" borderId="21" xfId="0" applyNumberFormat="1" applyFont="1" applyFill="1" applyBorder="1" applyAlignment="1">
      <alignment horizontal="center" wrapText="1"/>
    </xf>
    <xf numFmtId="2" fontId="20" fillId="7" borderId="39" xfId="0" applyNumberFormat="1" applyFont="1" applyFill="1" applyBorder="1" applyAlignment="1">
      <alignment horizontal="center" wrapText="1"/>
    </xf>
    <xf numFmtId="0" fontId="20" fillId="7" borderId="40" xfId="0" applyFont="1" applyFill="1" applyBorder="1" applyAlignment="1">
      <alignment horizontal="center" wrapText="1"/>
    </xf>
    <xf numFmtId="0" fontId="20" fillId="7" borderId="41" xfId="0" applyFont="1" applyFill="1" applyBorder="1" applyAlignment="1">
      <alignment horizontal="center" wrapText="1"/>
    </xf>
    <xf numFmtId="0" fontId="20" fillId="7" borderId="10" xfId="0" applyFont="1" applyFill="1" applyBorder="1" applyAlignment="1">
      <alignment horizontal="center" wrapText="1"/>
    </xf>
    <xf numFmtId="0" fontId="20" fillId="7" borderId="42" xfId="0" applyFont="1" applyFill="1" applyBorder="1" applyAlignment="1">
      <alignment horizontal="center" wrapText="1"/>
    </xf>
    <xf numFmtId="0" fontId="20" fillId="7" borderId="41" xfId="0" applyFont="1" applyFill="1" applyBorder="1"/>
    <xf numFmtId="0" fontId="20" fillId="7" borderId="10" xfId="0" applyFont="1" applyFill="1" applyBorder="1"/>
    <xf numFmtId="0" fontId="20" fillId="7" borderId="42" xfId="0" applyFont="1" applyFill="1" applyBorder="1"/>
    <xf numFmtId="0" fontId="19" fillId="7" borderId="40" xfId="0" applyFont="1" applyFill="1" applyBorder="1" applyAlignment="1">
      <alignment horizontal="center" wrapText="1"/>
    </xf>
    <xf numFmtId="0" fontId="19" fillId="7" borderId="41" xfId="0" applyFont="1" applyFill="1" applyBorder="1"/>
    <xf numFmtId="0" fontId="19" fillId="7" borderId="10" xfId="0" applyFont="1" applyFill="1" applyBorder="1"/>
    <xf numFmtId="0" fontId="19" fillId="7" borderId="42" xfId="0" applyFont="1" applyFill="1" applyBorder="1"/>
    <xf numFmtId="0" fontId="19" fillId="7" borderId="30" xfId="0" applyFont="1" applyFill="1" applyBorder="1"/>
    <xf numFmtId="0" fontId="19" fillId="7" borderId="43" xfId="0" applyFont="1" applyFill="1" applyBorder="1"/>
    <xf numFmtId="0" fontId="19" fillId="7" borderId="44" xfId="0" applyFont="1" applyFill="1" applyBorder="1" applyAlignment="1">
      <alignment horizontal="center" wrapText="1"/>
    </xf>
    <xf numFmtId="0" fontId="19" fillId="7" borderId="45" xfId="0" applyFont="1" applyFill="1" applyBorder="1" applyAlignment="1">
      <alignment horizontal="center" wrapText="1"/>
    </xf>
    <xf numFmtId="0" fontId="19" fillId="7" borderId="39" xfId="0" applyFont="1" applyFill="1" applyBorder="1" applyAlignment="1">
      <alignment horizontal="center" wrapText="1"/>
    </xf>
    <xf numFmtId="165" fontId="19" fillId="7" borderId="46" xfId="0" applyNumberFormat="1" applyFont="1" applyFill="1" applyBorder="1" applyAlignment="1">
      <alignment horizontal="center" wrapText="1"/>
    </xf>
    <xf numFmtId="165" fontId="19" fillId="7" borderId="25" xfId="0" applyNumberFormat="1" applyFont="1" applyFill="1" applyBorder="1" applyAlignment="1">
      <alignment horizontal="center" wrapText="1"/>
    </xf>
    <xf numFmtId="165" fontId="19" fillId="7" borderId="12" xfId="0" applyNumberFormat="1" applyFont="1" applyFill="1" applyBorder="1" applyAlignment="1">
      <alignment horizontal="center" wrapText="1"/>
    </xf>
    <xf numFmtId="0" fontId="19" fillId="7" borderId="46" xfId="0" applyFont="1" applyFill="1" applyBorder="1" applyAlignment="1">
      <alignment horizontal="center" wrapText="1"/>
    </xf>
    <xf numFmtId="0" fontId="19" fillId="7" borderId="25" xfId="0" applyFont="1" applyFill="1" applyBorder="1" applyAlignment="1">
      <alignment horizontal="center" wrapText="1"/>
    </xf>
    <xf numFmtId="0" fontId="19" fillId="7" borderId="12" xfId="0" applyFont="1" applyFill="1" applyBorder="1" applyAlignment="1">
      <alignment horizontal="center" wrapText="1"/>
    </xf>
    <xf numFmtId="0" fontId="22" fillId="7" borderId="36" xfId="0" applyFont="1" applyFill="1" applyBorder="1" applyAlignment="1">
      <alignment horizontal="center"/>
    </xf>
    <xf numFmtId="0" fontId="19" fillId="7" borderId="37" xfId="0" applyFont="1" applyFill="1" applyBorder="1"/>
    <xf numFmtId="0" fontId="19" fillId="7" borderId="38" xfId="0" applyFont="1" applyFill="1" applyBorder="1"/>
    <xf numFmtId="0" fontId="16" fillId="0" borderId="36" xfId="0" applyFont="1" applyBorder="1" applyAlignment="1">
      <alignment horizontal="left" wrapText="1"/>
    </xf>
    <xf numFmtId="0" fontId="16" fillId="0" borderId="37" xfId="0" applyFont="1" applyBorder="1" applyAlignment="1">
      <alignment horizontal="left" wrapText="1"/>
    </xf>
    <xf numFmtId="0" fontId="16" fillId="0" borderId="38" xfId="0" applyFont="1" applyBorder="1" applyAlignment="1">
      <alignment horizontal="left" wrapText="1"/>
    </xf>
    <xf numFmtId="0" fontId="1" fillId="0" borderId="13"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15" xfId="0" applyFont="1" applyBorder="1" applyAlignment="1" applyProtection="1">
      <alignment horizontal="left"/>
      <protection locked="0"/>
    </xf>
    <xf numFmtId="0" fontId="4" fillId="0" borderId="36" xfId="0" applyFont="1" applyBorder="1" applyAlignment="1">
      <alignment horizontal="center"/>
    </xf>
    <xf numFmtId="0" fontId="4" fillId="0" borderId="47" xfId="0" applyFont="1" applyBorder="1" applyAlignment="1">
      <alignment horizontal="center"/>
    </xf>
    <xf numFmtId="0" fontId="4" fillId="0" borderId="48" xfId="0" applyFont="1" applyBorder="1" applyAlignment="1">
      <alignment horizontal="center"/>
    </xf>
    <xf numFmtId="0" fontId="4" fillId="0" borderId="38" xfId="0" applyFont="1" applyBorder="1" applyAlignment="1">
      <alignment horizontal="center"/>
    </xf>
    <xf numFmtId="0" fontId="17" fillId="0" borderId="49" xfId="0" applyFont="1" applyBorder="1" applyAlignment="1">
      <alignment horizontal="left"/>
    </xf>
    <xf numFmtId="0" fontId="17" fillId="0" borderId="50" xfId="0" applyFont="1" applyBorder="1" applyAlignment="1">
      <alignment horizontal="left"/>
    </xf>
    <xf numFmtId="0" fontId="17" fillId="0" borderId="51" xfId="0" applyFont="1" applyBorder="1" applyAlignment="1">
      <alignment horizontal="left"/>
    </xf>
    <xf numFmtId="0" fontId="1" fillId="0" borderId="2" xfId="0" applyFont="1" applyBorder="1" applyAlignment="1" applyProtection="1">
      <alignment horizontal="left"/>
      <protection locked="0"/>
    </xf>
    <xf numFmtId="0" fontId="1" fillId="0" borderId="1"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7" fillId="0" borderId="2" xfId="0" applyFont="1" applyBorder="1" applyAlignment="1">
      <alignment horizontal="left"/>
    </xf>
    <xf numFmtId="0" fontId="17" fillId="0" borderId="1" xfId="0" applyFont="1" applyBorder="1" applyAlignment="1">
      <alignment horizontal="left"/>
    </xf>
    <xf numFmtId="0" fontId="17" fillId="0" borderId="3" xfId="0" applyFont="1" applyBorder="1" applyAlignment="1">
      <alignment horizontal="left"/>
    </xf>
    <xf numFmtId="0" fontId="17" fillId="0" borderId="18" xfId="0" applyFont="1" applyBorder="1" applyAlignment="1">
      <alignment horizontal="left"/>
    </xf>
    <xf numFmtId="0" fontId="17" fillId="0" borderId="52" xfId="0" applyFont="1" applyBorder="1" applyAlignment="1">
      <alignment horizontal="left"/>
    </xf>
    <xf numFmtId="0" fontId="17" fillId="0" borderId="32" xfId="0" applyFont="1" applyBorder="1" applyAlignment="1">
      <alignment horizontal="left"/>
    </xf>
    <xf numFmtId="0" fontId="4" fillId="3" borderId="7" xfId="0" applyFont="1" applyFill="1" applyBorder="1" applyAlignment="1">
      <alignment horizontal="center"/>
    </xf>
    <xf numFmtId="0" fontId="4" fillId="3" borderId="53" xfId="0" applyFont="1" applyFill="1" applyBorder="1" applyAlignment="1">
      <alignment horizontal="center"/>
    </xf>
    <xf numFmtId="0" fontId="1" fillId="3" borderId="11" xfId="0" applyFont="1" applyFill="1" applyBorder="1" applyAlignment="1">
      <alignment horizontal="left" wrapText="1"/>
    </xf>
    <xf numFmtId="0" fontId="1" fillId="3" borderId="12" xfId="0" applyFont="1" applyFill="1" applyBorder="1" applyAlignment="1">
      <alignment horizontal="left" wrapText="1"/>
    </xf>
    <xf numFmtId="2" fontId="10" fillId="0" borderId="11" xfId="0" applyNumberFormat="1" applyFont="1" applyBorder="1" applyAlignment="1" applyProtection="1">
      <alignment horizontal="right" shrinkToFit="1"/>
      <protection locked="0"/>
    </xf>
    <xf numFmtId="2" fontId="10" fillId="0" borderId="12" xfId="0" applyNumberFormat="1" applyFont="1" applyBorder="1" applyAlignment="1" applyProtection="1">
      <alignment horizontal="right" shrinkToFit="1"/>
      <protection locked="0"/>
    </xf>
    <xf numFmtId="0" fontId="1" fillId="3" borderId="25" xfId="0" applyFont="1" applyFill="1" applyBorder="1" applyAlignment="1">
      <alignment horizontal="left" wrapText="1"/>
    </xf>
    <xf numFmtId="2" fontId="10" fillId="0" borderId="25" xfId="0" applyNumberFormat="1" applyFont="1" applyBorder="1" applyAlignment="1" applyProtection="1">
      <alignment horizontal="right" shrinkToFit="1"/>
      <protection locked="0"/>
    </xf>
  </cellXfs>
  <cellStyles count="4">
    <cellStyle name="Euro" xfId="1" xr:uid="{00000000-0005-0000-0000-000000000000}"/>
    <cellStyle name="Hyperlink" xfId="2" builtinId="8"/>
    <cellStyle name="Standaard" xfId="0" builtinId="0"/>
    <cellStyle name="Valuta" xfId="3" builtinId="4"/>
  </cellStyles>
  <dxfs count="20">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s>
  <tableStyles count="0" defaultTableStyle="TableStyleMedium9" defaultPivotStyle="PivotStyleLight16"/>
  <colors>
    <mruColors>
      <color rgb="FF9B4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25400</xdr:colOff>
      <xdr:row>0</xdr:row>
      <xdr:rowOff>0</xdr:rowOff>
    </xdr:from>
    <xdr:to>
      <xdr:col>10</xdr:col>
      <xdr:colOff>520700</xdr:colOff>
      <xdr:row>10</xdr:row>
      <xdr:rowOff>25400</xdr:rowOff>
    </xdr:to>
    <xdr:pic>
      <xdr:nvPicPr>
        <xdr:cNvPr id="3" name="Afbeelding 2">
          <a:extLst>
            <a:ext uri="{FF2B5EF4-FFF2-40B4-BE49-F238E27FC236}">
              <a16:creationId xmlns:a16="http://schemas.microsoft.com/office/drawing/2014/main" id="{7F994030-40FE-E747-9270-76B883EDC2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7800" y="0"/>
          <a:ext cx="5880100" cy="1943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B41FF"/>
  </sheetPr>
  <dimension ref="B1:F64"/>
  <sheetViews>
    <sheetView showGridLines="0" showRowColHeaders="0" showOutlineSymbols="0" zoomScale="160" zoomScaleNormal="160" workbookViewId="0">
      <pane xSplit="2" ySplit="10" topLeftCell="C17" activePane="bottomRight" state="frozen"/>
      <selection pane="topRight" activeCell="C1" sqref="C1"/>
      <selection pane="bottomLeft" activeCell="A11" sqref="A11"/>
      <selection pane="bottomRight" activeCell="B17" sqref="B17"/>
    </sheetView>
  </sheetViews>
  <sheetFormatPr defaultColWidth="8.88671875" defaultRowHeight="13.2" x14ac:dyDescent="0.25"/>
  <cols>
    <col min="1" max="1" width="2.6640625" customWidth="1"/>
    <col min="2" max="2" width="82.6640625" style="8" customWidth="1"/>
  </cols>
  <sheetData>
    <row r="1" spans="2:2" ht="24.6" x14ac:dyDescent="0.4">
      <c r="B1" s="166" t="s">
        <v>0</v>
      </c>
    </row>
    <row r="2" spans="2:2" x14ac:dyDescent="0.25">
      <c r="B2" s="167" t="s">
        <v>1</v>
      </c>
    </row>
    <row r="3" spans="2:2" x14ac:dyDescent="0.25">
      <c r="B3" s="167" t="s">
        <v>2</v>
      </c>
    </row>
    <row r="4" spans="2:2" x14ac:dyDescent="0.25">
      <c r="B4" s="167" t="s">
        <v>3</v>
      </c>
    </row>
    <row r="5" spans="2:2" x14ac:dyDescent="0.25">
      <c r="B5" s="167" t="s">
        <v>4</v>
      </c>
    </row>
    <row r="6" spans="2:2" x14ac:dyDescent="0.25">
      <c r="B6" s="167" t="s">
        <v>5</v>
      </c>
    </row>
    <row r="7" spans="2:2" x14ac:dyDescent="0.25">
      <c r="B7" s="167" t="s">
        <v>6</v>
      </c>
    </row>
    <row r="8" spans="2:2" x14ac:dyDescent="0.25">
      <c r="B8" s="167" t="s">
        <v>7</v>
      </c>
    </row>
    <row r="9" spans="2:2" x14ac:dyDescent="0.25">
      <c r="B9" s="167" t="s">
        <v>8</v>
      </c>
    </row>
    <row r="10" spans="2:2" x14ac:dyDescent="0.25">
      <c r="B10" s="168"/>
    </row>
    <row r="11" spans="2:2" x14ac:dyDescent="0.25">
      <c r="B11" s="169" t="s">
        <v>1</v>
      </c>
    </row>
    <row r="12" spans="2:2" ht="132" x14ac:dyDescent="0.25">
      <c r="B12" s="170" t="s">
        <v>9</v>
      </c>
    </row>
    <row r="13" spans="2:2" x14ac:dyDescent="0.25">
      <c r="B13" s="169" t="s">
        <v>2</v>
      </c>
    </row>
    <row r="14" spans="2:2" ht="145.19999999999999" x14ac:dyDescent="0.25">
      <c r="B14" s="171" t="s">
        <v>10</v>
      </c>
    </row>
    <row r="15" spans="2:2" x14ac:dyDescent="0.25">
      <c r="B15" s="170"/>
    </row>
    <row r="16" spans="2:2" x14ac:dyDescent="0.25">
      <c r="B16" s="169" t="s">
        <v>11</v>
      </c>
    </row>
    <row r="17" spans="2:2" ht="343.2" x14ac:dyDescent="0.25">
      <c r="B17" s="170" t="s">
        <v>12</v>
      </c>
    </row>
    <row r="18" spans="2:2" x14ac:dyDescent="0.25">
      <c r="B18" s="169" t="s">
        <v>4</v>
      </c>
    </row>
    <row r="19" spans="2:2" ht="356.4" x14ac:dyDescent="0.25">
      <c r="B19" s="170" t="s">
        <v>13</v>
      </c>
    </row>
    <row r="20" spans="2:2" x14ac:dyDescent="0.25">
      <c r="B20" s="169" t="s">
        <v>5</v>
      </c>
    </row>
    <row r="21" spans="2:2" ht="224.4" x14ac:dyDescent="0.25">
      <c r="B21" s="170" t="s">
        <v>14</v>
      </c>
    </row>
    <row r="22" spans="2:2" x14ac:dyDescent="0.25">
      <c r="B22" s="169" t="s">
        <v>15</v>
      </c>
    </row>
    <row r="23" spans="2:2" ht="92.4" x14ac:dyDescent="0.25">
      <c r="B23" s="170" t="s">
        <v>16</v>
      </c>
    </row>
    <row r="24" spans="2:2" x14ac:dyDescent="0.25">
      <c r="B24" s="170"/>
    </row>
    <row r="25" spans="2:2" x14ac:dyDescent="0.25">
      <c r="B25" s="169" t="s">
        <v>7</v>
      </c>
    </row>
    <row r="26" spans="2:2" ht="158.4" x14ac:dyDescent="0.25">
      <c r="B26" s="170" t="s">
        <v>17</v>
      </c>
    </row>
    <row r="27" spans="2:2" x14ac:dyDescent="0.25">
      <c r="B27" s="170"/>
    </row>
    <row r="28" spans="2:2" x14ac:dyDescent="0.25">
      <c r="B28" s="169" t="s">
        <v>8</v>
      </c>
    </row>
    <row r="29" spans="2:2" ht="79.2" x14ac:dyDescent="0.25">
      <c r="B29" s="170" t="s">
        <v>18</v>
      </c>
    </row>
    <row r="30" spans="2:2" x14ac:dyDescent="0.25">
      <c r="B30" s="117"/>
    </row>
    <row r="34" spans="2:6" x14ac:dyDescent="0.25">
      <c r="B34" s="117"/>
    </row>
    <row r="38" spans="2:6" x14ac:dyDescent="0.25">
      <c r="F38" s="84" t="s">
        <v>19</v>
      </c>
    </row>
    <row r="62" spans="2:2" x14ac:dyDescent="0.25">
      <c r="B62" s="117"/>
    </row>
    <row r="64" spans="2:2" x14ac:dyDescent="0.25">
      <c r="B64" s="117"/>
    </row>
  </sheetData>
  <sheetProtection sheet="1" objects="1" scenarios="1"/>
  <phoneticPr fontId="3" type="noConversion"/>
  <hyperlinks>
    <hyperlink ref="B3" location="HelpInstall" display="Installeren" xr:uid="{00000000-0004-0000-0000-000000000000}"/>
    <hyperlink ref="B4" location="HelpInvoeren" display="Invoeren van de boekingen" xr:uid="{00000000-0004-0000-0000-000001000000}"/>
    <hyperlink ref="B6" location="HelpJaarrek" display="Jaarrekening" xr:uid="{00000000-0004-0000-0000-000002000000}"/>
    <hyperlink ref="B5" location="HelpInventaris" display="Inventaris" xr:uid="{00000000-0004-0000-0000-000003000000}"/>
    <hyperlink ref="B7" location="HelpBegroting" display="Begroting" xr:uid="{00000000-0004-0000-0000-000004000000}"/>
    <hyperlink ref="B9" location="HelpDisclaimer" display="Disclaimer" xr:uid="{00000000-0004-0000-0000-000005000000}"/>
    <hyperlink ref="B8" location="HelpAanpassen" display="Werkblad aanpassen" xr:uid="{00000000-0004-0000-0000-000006000000}"/>
    <hyperlink ref="B2" location="HelpInleiding" display="Inleiding" xr:uid="{00000000-0004-0000-0000-000007000000}"/>
  </hyperlinks>
  <pageMargins left="0.75" right="0.75" top="1" bottom="1" header="0.5" footer="0.5"/>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F32"/>
  <sheetViews>
    <sheetView showRowColHeaders="0" tabSelected="1" zoomScale="119" zoomScaleNormal="50" workbookViewId="0">
      <selection activeCell="D42" sqref="D42"/>
    </sheetView>
  </sheetViews>
  <sheetFormatPr defaultColWidth="9.109375" defaultRowHeight="13.2" x14ac:dyDescent="0.25"/>
  <cols>
    <col min="1" max="1" width="35.44140625" style="51" customWidth="1"/>
    <col min="2" max="2" width="34.6640625" style="6" customWidth="1"/>
    <col min="3" max="4" width="11.6640625" style="49" customWidth="1"/>
    <col min="5" max="5" width="11.6640625" style="6" customWidth="1"/>
    <col min="6" max="6" width="10.6640625" style="64" bestFit="1" customWidth="1"/>
    <col min="7" max="16384" width="9.109375" style="6"/>
  </cols>
  <sheetData>
    <row r="4" spans="1:4" ht="24.6" x14ac:dyDescent="0.4">
      <c r="A4" s="52" t="s">
        <v>20</v>
      </c>
    </row>
    <row r="6" spans="1:4" x14ac:dyDescent="0.25">
      <c r="A6" s="118" t="s">
        <v>21</v>
      </c>
      <c r="B6" s="76" t="s">
        <v>112</v>
      </c>
      <c r="C6" s="62" t="str">
        <f>IF(ISBLANK(B6),"Verplicht","")</f>
        <v/>
      </c>
      <c r="D6" s="62"/>
    </row>
    <row r="7" spans="1:4" x14ac:dyDescent="0.25">
      <c r="A7" s="51" t="s">
        <v>22</v>
      </c>
      <c r="B7" s="76" t="s">
        <v>119</v>
      </c>
      <c r="C7" s="62" t="str">
        <f t="shared" ref="C7:C14" si="0">IF(ISBLANK(B7),"Verplicht","")</f>
        <v/>
      </c>
      <c r="D7" s="62"/>
    </row>
    <row r="8" spans="1:4" x14ac:dyDescent="0.25">
      <c r="B8" s="7"/>
      <c r="C8" s="62"/>
      <c r="D8" s="62"/>
    </row>
    <row r="9" spans="1:4" x14ac:dyDescent="0.25">
      <c r="A9" s="51" t="s">
        <v>23</v>
      </c>
      <c r="B9" s="7"/>
      <c r="C9" s="62"/>
      <c r="D9" s="62"/>
    </row>
    <row r="10" spans="1:4" x14ac:dyDescent="0.25">
      <c r="A10" s="51" t="s">
        <v>24</v>
      </c>
      <c r="B10" s="76" t="s">
        <v>120</v>
      </c>
      <c r="C10" s="62" t="str">
        <f t="shared" si="0"/>
        <v/>
      </c>
      <c r="D10" s="62"/>
    </row>
    <row r="11" spans="1:4" x14ac:dyDescent="0.25">
      <c r="A11" s="51" t="s">
        <v>25</v>
      </c>
      <c r="B11" s="76" t="s">
        <v>121</v>
      </c>
      <c r="C11" s="62" t="str">
        <f t="shared" si="0"/>
        <v/>
      </c>
      <c r="D11" s="62"/>
    </row>
    <row r="12" spans="1:4" x14ac:dyDescent="0.25">
      <c r="A12" s="51" t="s">
        <v>26</v>
      </c>
      <c r="B12" s="76" t="s">
        <v>122</v>
      </c>
      <c r="C12" s="62" t="str">
        <f t="shared" si="0"/>
        <v/>
      </c>
      <c r="D12" s="62"/>
    </row>
    <row r="13" spans="1:4" x14ac:dyDescent="0.25">
      <c r="B13" s="7"/>
      <c r="C13" s="62"/>
      <c r="D13" s="62"/>
    </row>
    <row r="14" spans="1:4" x14ac:dyDescent="0.25">
      <c r="A14" s="51" t="s">
        <v>27</v>
      </c>
      <c r="B14" s="76" t="s">
        <v>123</v>
      </c>
      <c r="C14" s="62" t="str">
        <f t="shared" si="0"/>
        <v/>
      </c>
      <c r="D14" s="62"/>
    </row>
    <row r="15" spans="1:4" x14ac:dyDescent="0.25">
      <c r="B15" s="76"/>
      <c r="C15" s="62"/>
      <c r="D15" s="62"/>
    </row>
    <row r="16" spans="1:4" x14ac:dyDescent="0.25">
      <c r="B16" s="49"/>
    </row>
    <row r="17" spans="1:6" ht="31.2" x14ac:dyDescent="0.25">
      <c r="B17" s="49" t="s">
        <v>28</v>
      </c>
      <c r="C17" s="50" t="s">
        <v>29</v>
      </c>
      <c r="D17" s="50" t="s">
        <v>30</v>
      </c>
      <c r="E17" s="50" t="s">
        <v>31</v>
      </c>
    </row>
    <row r="18" spans="1:6" x14ac:dyDescent="0.25">
      <c r="A18" s="51" t="s">
        <v>32</v>
      </c>
      <c r="B18" s="27">
        <v>5524552</v>
      </c>
      <c r="C18" s="77">
        <v>1000</v>
      </c>
      <c r="D18" s="67">
        <f>Ontvangsten!E11-Uitgaven!E11</f>
        <v>2898.77</v>
      </c>
      <c r="E18" s="67">
        <f>C18+D18</f>
        <v>3898.77</v>
      </c>
    </row>
    <row r="19" spans="1:6" x14ac:dyDescent="0.25">
      <c r="A19" s="51" t="s">
        <v>33</v>
      </c>
      <c r="B19" s="27"/>
      <c r="C19" s="77">
        <v>0</v>
      </c>
      <c r="D19" s="67">
        <f>Ontvangsten!G11-Uitgaven!G11</f>
        <v>0</v>
      </c>
      <c r="E19" s="67">
        <f>C19+D19</f>
        <v>0</v>
      </c>
    </row>
    <row r="20" spans="1:6" x14ac:dyDescent="0.25">
      <c r="A20" s="51" t="s">
        <v>34</v>
      </c>
      <c r="B20" s="27"/>
      <c r="C20" s="77">
        <v>0</v>
      </c>
      <c r="D20" s="67">
        <f>Ontvangsten!I11-Uitgaven!I11</f>
        <v>0</v>
      </c>
      <c r="E20" s="67">
        <f>C20+D20</f>
        <v>0</v>
      </c>
    </row>
    <row r="21" spans="1:6" x14ac:dyDescent="0.25">
      <c r="B21" s="51" t="s">
        <v>35</v>
      </c>
      <c r="C21" s="77">
        <v>95</v>
      </c>
      <c r="D21" s="67">
        <f>Ontvangsten!K11-Uitgaven!K11</f>
        <v>0</v>
      </c>
      <c r="E21" s="67">
        <f>C21+D21</f>
        <v>95</v>
      </c>
      <c r="F21" s="65" t="str">
        <f>IF(E21&lt;0,"FOUT: Een kas kan geen negatief saldo hebben.","")</f>
        <v/>
      </c>
    </row>
    <row r="22" spans="1:6" x14ac:dyDescent="0.25">
      <c r="B22" s="51" t="s">
        <v>36</v>
      </c>
      <c r="C22" s="77">
        <v>0</v>
      </c>
      <c r="D22" s="67">
        <f>Ontvangsten!M11-Uitgaven!M11</f>
        <v>0</v>
      </c>
      <c r="E22" s="67">
        <f>C22+D22</f>
        <v>0</v>
      </c>
      <c r="F22" s="64" t="str">
        <f>IF(E22&lt;0,"FOUT: Een kas kan geen negatief saldo hebben.","")</f>
        <v/>
      </c>
    </row>
    <row r="23" spans="1:6" ht="13.5" customHeight="1" x14ac:dyDescent="0.25">
      <c r="C23" s="51" t="s">
        <v>37</v>
      </c>
      <c r="D23" s="67">
        <f>Ontvangsten!R11-Uitgaven!R11</f>
        <v>0</v>
      </c>
      <c r="E23" s="67">
        <f>Uitgaven!R11-Ontvangsten!R11</f>
        <v>0</v>
      </c>
      <c r="F23" s="65" t="str">
        <f>IF(E23=0,"","FOUT: Moet 0 zijn. Werden alle overboekingen zowel uit- als ingeboekt?")</f>
        <v/>
      </c>
    </row>
    <row r="24" spans="1:6" ht="13.5" customHeight="1" x14ac:dyDescent="0.25">
      <c r="B24" s="51"/>
      <c r="C24" s="87" t="s">
        <v>38</v>
      </c>
      <c r="D24" s="88">
        <f>SUM(D18:D23)</f>
        <v>2898.77</v>
      </c>
      <c r="E24" s="88">
        <f>SUM(E18:E23)</f>
        <v>3993.77</v>
      </c>
      <c r="F24" s="66" t="str">
        <f>IF((Ontvangsten!N11-Uitgaven!N11)=SUM(E24-SUM(C18:C22)),"","FOUT: Slotcontrole moet gelijkzijn aan het totaal verschil van de inkosten en uitgaven.")</f>
        <v/>
      </c>
    </row>
    <row r="26" spans="1:6" x14ac:dyDescent="0.25">
      <c r="A26" s="51" t="s">
        <v>39</v>
      </c>
      <c r="B26" s="78">
        <v>45292</v>
      </c>
      <c r="C26" s="62" t="str">
        <f>IF(ISBLANK(B26),"Verplicht","")</f>
        <v/>
      </c>
      <c r="D26" s="62"/>
    </row>
    <row r="27" spans="1:6" x14ac:dyDescent="0.25">
      <c r="A27" s="51" t="s">
        <v>40</v>
      </c>
      <c r="B27" s="78">
        <v>45657</v>
      </c>
      <c r="C27" s="62" t="str">
        <f>IF(ISBLANK(B27),"Verplicht","")</f>
        <v/>
      </c>
      <c r="D27" s="62"/>
    </row>
    <row r="28" spans="1:6" x14ac:dyDescent="0.25">
      <c r="C28" s="63"/>
      <c r="D28" s="63"/>
    </row>
    <row r="29" spans="1:6" x14ac:dyDescent="0.25">
      <c r="C29" s="63"/>
      <c r="D29" s="63"/>
    </row>
    <row r="30" spans="1:6" x14ac:dyDescent="0.25">
      <c r="C30" s="63"/>
      <c r="D30" s="63"/>
    </row>
    <row r="31" spans="1:6" x14ac:dyDescent="0.25">
      <c r="A31" s="51" t="s">
        <v>41</v>
      </c>
      <c r="B31" s="79">
        <v>45465</v>
      </c>
      <c r="C31" s="62" t="str">
        <f>IF(ISBLANK(B31),("Uiterlijk "&amp;TEXT(DATE(YEAR(B26),MONTH(B26)+6,DAY(B26))-1,"dd/mm/jj")),"")</f>
        <v/>
      </c>
      <c r="D31" s="62"/>
      <c r="E31" s="61"/>
    </row>
    <row r="32" spans="1:6" x14ac:dyDescent="0.25">
      <c r="A32" s="51" t="s">
        <v>42</v>
      </c>
      <c r="B32" s="79">
        <v>45465</v>
      </c>
      <c r="C32" s="62" t="str">
        <f>IF(ISBLANK(B32),("Uiterlijk "&amp;TEXT(DATE(YEAR(B27),MONTH(B27)+6,DAY(B27))-1,"dd/mm/jj")),"")</f>
        <v/>
      </c>
      <c r="D32" s="62"/>
    </row>
  </sheetData>
  <sheetProtection sheet="1" objects="1" scenarios="1"/>
  <phoneticPr fontId="3" type="noConversion"/>
  <pageMargins left="0.78740157480314965" right="0.78740157480314965" top="0.98425196850393704" bottom="0.98425196850393704" header="0.51181102362204722" footer="0.51181102362204722"/>
  <pageSetup paperSize="9" orientation="landscape" blackAndWhite="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578"/>
  <sheetViews>
    <sheetView showGridLines="0" zoomScale="125" workbookViewId="0">
      <pane xSplit="20" ySplit="11" topLeftCell="U12" activePane="bottomRight" state="frozen"/>
      <selection pane="topRight" activeCell="U1" sqref="U1"/>
      <selection pane="bottomLeft" activeCell="A12" sqref="A12"/>
      <selection pane="bottomRight" activeCell="O14" sqref="O14"/>
    </sheetView>
  </sheetViews>
  <sheetFormatPr defaultColWidth="9.109375" defaultRowHeight="13.2" x14ac:dyDescent="0.25"/>
  <cols>
    <col min="1" max="1" width="3.6640625" style="126" customWidth="1"/>
    <col min="2" max="2" width="9.6640625" style="56" customWidth="1"/>
    <col min="3" max="3" width="22.88671875" style="55" customWidth="1"/>
    <col min="4" max="4" width="3.6640625" style="55" customWidth="1"/>
    <col min="5" max="5" width="8.6640625" style="57" customWidth="1"/>
    <col min="6" max="6" width="3.6640625" style="55" customWidth="1"/>
    <col min="7" max="7" width="8.6640625" style="57" customWidth="1"/>
    <col min="8" max="8" width="3.6640625" style="55" customWidth="1"/>
    <col min="9" max="9" width="8.6640625" style="57" customWidth="1"/>
    <col min="10" max="10" width="3.6640625" style="55" customWidth="1"/>
    <col min="11" max="11" width="8.6640625" style="57" customWidth="1"/>
    <col min="12" max="12" width="3.6640625" style="55" customWidth="1"/>
    <col min="13" max="13" width="8.6640625" style="57" customWidth="1"/>
    <col min="14" max="14" width="8.6640625" style="127" customWidth="1"/>
    <col min="15" max="19" width="8.6640625" style="57" customWidth="1"/>
    <col min="20" max="20" width="22.88671875" style="55" customWidth="1"/>
    <col min="28" max="50" width="9.109375" style="120"/>
    <col min="51" max="16384" width="9.109375" style="55"/>
  </cols>
  <sheetData>
    <row r="1" spans="1:20" x14ac:dyDescent="0.25">
      <c r="A1" s="125" t="str">
        <f>IF(ISBLANK(vzw!B6),"NAAM VZW",vzw!B6)</f>
        <v xml:space="preserve">Roots </v>
      </c>
      <c r="B1" s="143"/>
      <c r="C1" s="144"/>
      <c r="D1" s="144"/>
      <c r="E1" s="144"/>
      <c r="F1" s="144"/>
      <c r="G1" s="144"/>
      <c r="H1" s="144"/>
      <c r="I1" s="144"/>
      <c r="J1" s="144"/>
      <c r="K1" s="145"/>
      <c r="L1" s="144"/>
      <c r="M1" s="145"/>
      <c r="N1" s="145"/>
      <c r="O1" s="145"/>
      <c r="P1" s="145"/>
      <c r="Q1" s="145"/>
      <c r="R1" s="145"/>
      <c r="S1" s="145"/>
      <c r="T1" s="144"/>
    </row>
    <row r="2" spans="1:20" x14ac:dyDescent="0.25">
      <c r="A2" s="125" t="str">
        <f>IF(ISBLANK(vzw!B7),"Ondernemingsnummer","Ond.nr. "&amp;vzw!B7)</f>
        <v>Ond.nr. 125663885</v>
      </c>
      <c r="B2" s="143"/>
      <c r="C2" s="144"/>
      <c r="D2" s="144"/>
      <c r="E2" s="144"/>
      <c r="F2" s="144"/>
      <c r="G2" s="144"/>
      <c r="H2" s="144"/>
      <c r="I2" s="144"/>
      <c r="J2" s="144"/>
      <c r="K2" s="145"/>
      <c r="L2" s="144"/>
      <c r="M2" s="145"/>
      <c r="N2" s="145"/>
      <c r="O2" s="145"/>
      <c r="P2" s="145"/>
      <c r="Q2" s="145"/>
      <c r="R2" s="145"/>
      <c r="S2" s="145"/>
      <c r="T2" s="144"/>
    </row>
    <row r="3" spans="1:20" x14ac:dyDescent="0.25">
      <c r="A3" s="125" t="str">
        <f>IF(ISBLANK(vzw!B10),"Adres",vzw!B10)</f>
        <v>straat 35</v>
      </c>
      <c r="B3" s="143"/>
      <c r="C3" s="144"/>
      <c r="D3" s="144"/>
      <c r="E3" s="144"/>
      <c r="F3" s="144"/>
      <c r="G3" s="144"/>
      <c r="H3" s="144"/>
      <c r="I3" s="144"/>
      <c r="J3" s="144"/>
      <c r="K3" s="145"/>
      <c r="L3" s="144"/>
      <c r="M3" s="145"/>
      <c r="N3" s="145"/>
      <c r="O3" s="145"/>
      <c r="P3" s="145"/>
      <c r="Q3" s="145"/>
      <c r="R3" s="145"/>
      <c r="S3" s="145"/>
      <c r="T3" s="144"/>
    </row>
    <row r="4" spans="1:20" x14ac:dyDescent="0.25">
      <c r="A4" s="125" t="str">
        <f>IF(ISBLANK(vzw!B11),"Woonplaats",vzw!B11&amp;" "&amp;vzw!B12)</f>
        <v>2018 Antwerpen</v>
      </c>
      <c r="B4" s="143"/>
      <c r="C4" s="144"/>
      <c r="D4" s="144"/>
      <c r="E4" s="146"/>
      <c r="F4" s="144"/>
      <c r="G4" s="144"/>
      <c r="H4" s="144"/>
      <c r="I4" s="144"/>
      <c r="J4" s="144"/>
      <c r="K4" s="145"/>
      <c r="L4" s="144"/>
      <c r="M4" s="145"/>
      <c r="N4" s="145"/>
      <c r="O4" s="145"/>
      <c r="P4" s="145"/>
      <c r="Q4" s="145"/>
      <c r="R4" s="145"/>
      <c r="S4" s="145"/>
      <c r="T4" s="144"/>
    </row>
    <row r="5" spans="1:20" x14ac:dyDescent="0.25">
      <c r="A5" s="128"/>
      <c r="B5" s="129"/>
      <c r="C5" s="128"/>
      <c r="D5" s="128"/>
      <c r="E5" s="130"/>
      <c r="F5" s="128"/>
      <c r="G5" s="130"/>
      <c r="H5" s="128"/>
      <c r="I5" s="130"/>
      <c r="J5" s="128"/>
      <c r="K5" s="130"/>
      <c r="L5" s="128"/>
      <c r="M5" s="130"/>
      <c r="N5" s="130"/>
      <c r="O5" s="130"/>
      <c r="P5" s="130"/>
      <c r="Q5" s="130"/>
      <c r="R5" s="130"/>
      <c r="S5" s="130"/>
      <c r="T5" s="131"/>
    </row>
    <row r="6" spans="1:20" ht="13.8" thickBot="1" x14ac:dyDescent="0.3">
      <c r="A6" s="128" t="s">
        <v>43</v>
      </c>
      <c r="B6" s="129"/>
      <c r="C6" s="132" t="str">
        <f>IF(N11=SUM(O11:S11),"",T("De betalingen zijn nog niet gelijk aan de som van de categorieën ! Het verschil bedraagt: "&amp;N11-SUM(O11:S11)&amp;" EURO"))</f>
        <v>De betalingen zijn nog niet gelijk aan de som van de categorieën ! Het verschil bedraagt: 3 EURO</v>
      </c>
      <c r="D6" s="128"/>
      <c r="E6" s="130"/>
      <c r="F6" s="128"/>
      <c r="G6" s="130"/>
      <c r="H6" s="128"/>
      <c r="I6" s="130"/>
      <c r="J6" s="128"/>
      <c r="K6" s="130"/>
      <c r="L6" s="128"/>
      <c r="M6" s="130"/>
      <c r="N6" s="130"/>
      <c r="O6" s="130"/>
      <c r="P6" s="130"/>
      <c r="Q6" s="130"/>
      <c r="R6" s="130"/>
      <c r="S6" s="130"/>
      <c r="T6" s="133">
        <f ca="1">TODAY()</f>
        <v>45825</v>
      </c>
    </row>
    <row r="7" spans="1:20" ht="25.2" thickBot="1" x14ac:dyDescent="0.45">
      <c r="A7" s="174" t="s">
        <v>44</v>
      </c>
      <c r="B7" s="175"/>
      <c r="C7" s="175"/>
      <c r="D7" s="175"/>
      <c r="E7" s="175"/>
      <c r="F7" s="175"/>
      <c r="G7" s="175"/>
      <c r="H7" s="175"/>
      <c r="I7" s="175"/>
      <c r="J7" s="175"/>
      <c r="K7" s="175"/>
      <c r="L7" s="175"/>
      <c r="M7" s="175"/>
      <c r="N7" s="175"/>
      <c r="O7" s="175"/>
      <c r="P7" s="175"/>
      <c r="Q7" s="175"/>
      <c r="R7" s="175"/>
      <c r="S7" s="175"/>
      <c r="T7" s="176"/>
    </row>
    <row r="8" spans="1:20" x14ac:dyDescent="0.25">
      <c r="A8" s="200" t="s">
        <v>45</v>
      </c>
      <c r="B8" s="203" t="s">
        <v>46</v>
      </c>
      <c r="C8" s="206" t="s">
        <v>47</v>
      </c>
      <c r="D8" s="187" t="str">
        <f>IF(ISBLANK(vzw!B18),"Bank X","Bankrekeningnr. "&amp;vzw!B18)</f>
        <v>Bankrekeningnr. 5524552</v>
      </c>
      <c r="E8" s="188"/>
      <c r="F8" s="187" t="str">
        <f>IF(ISBLANK(vzw!B19),"Bank Y","Bankrekeningnr. "&amp;vzw!B19)</f>
        <v>Bank Y</v>
      </c>
      <c r="G8" s="188"/>
      <c r="H8" s="187" t="str">
        <f>IF(ISBLANK(vzw!B20),"Andere zichtrekeningen en gelijksoortige rekeningen","Bankrekeningnr. "&amp;vzw!B20)</f>
        <v>Andere zichtrekeningen en gelijksoortige rekeningen</v>
      </c>
      <c r="I8" s="191"/>
      <c r="J8" s="194" t="s">
        <v>35</v>
      </c>
      <c r="K8" s="195"/>
      <c r="L8" s="194" t="s">
        <v>36</v>
      </c>
      <c r="M8" s="198"/>
      <c r="N8" s="179" t="s">
        <v>48</v>
      </c>
      <c r="O8" s="182" t="s">
        <v>44</v>
      </c>
      <c r="P8" s="183"/>
      <c r="Q8" s="183"/>
      <c r="R8" s="183"/>
      <c r="S8" s="183"/>
      <c r="T8" s="184"/>
    </row>
    <row r="9" spans="1:20" ht="37.5" customHeight="1" x14ac:dyDescent="0.25">
      <c r="A9" s="201"/>
      <c r="B9" s="204"/>
      <c r="C9" s="207"/>
      <c r="D9" s="189"/>
      <c r="E9" s="190"/>
      <c r="F9" s="189"/>
      <c r="G9" s="190"/>
      <c r="H9" s="192"/>
      <c r="I9" s="193"/>
      <c r="J9" s="196"/>
      <c r="K9" s="197"/>
      <c r="L9" s="196"/>
      <c r="M9" s="199"/>
      <c r="N9" s="180"/>
      <c r="O9" s="185" t="s">
        <v>49</v>
      </c>
      <c r="P9" s="172" t="s">
        <v>50</v>
      </c>
      <c r="Q9" s="172" t="s">
        <v>51</v>
      </c>
      <c r="R9" s="172" t="s">
        <v>52</v>
      </c>
      <c r="S9" s="177" t="s">
        <v>53</v>
      </c>
      <c r="T9" s="178"/>
    </row>
    <row r="10" spans="1:20" ht="13.8" thickBot="1" x14ac:dyDescent="0.3">
      <c r="A10" s="202"/>
      <c r="B10" s="205"/>
      <c r="C10" s="208"/>
      <c r="D10" s="134" t="s">
        <v>54</v>
      </c>
      <c r="E10" s="135" t="s">
        <v>55</v>
      </c>
      <c r="F10" s="134" t="s">
        <v>54</v>
      </c>
      <c r="G10" s="135" t="s">
        <v>55</v>
      </c>
      <c r="H10" s="134" t="s">
        <v>54</v>
      </c>
      <c r="I10" s="135" t="s">
        <v>55</v>
      </c>
      <c r="J10" s="134" t="s">
        <v>54</v>
      </c>
      <c r="K10" s="135" t="s">
        <v>55</v>
      </c>
      <c r="L10" s="134" t="s">
        <v>54</v>
      </c>
      <c r="M10" s="136" t="s">
        <v>55</v>
      </c>
      <c r="N10" s="181"/>
      <c r="O10" s="186"/>
      <c r="P10" s="173"/>
      <c r="Q10" s="173"/>
      <c r="R10" s="173"/>
      <c r="S10" s="137" t="s">
        <v>55</v>
      </c>
      <c r="T10" s="138" t="s">
        <v>47</v>
      </c>
    </row>
    <row r="11" spans="1:20" ht="13.8" thickBot="1" x14ac:dyDescent="0.3">
      <c r="A11" s="139"/>
      <c r="B11" s="140" t="s">
        <v>56</v>
      </c>
      <c r="C11" s="140"/>
      <c r="D11" s="140"/>
      <c r="E11" s="141">
        <f>SUBTOTAL(9,E12:E1498)</f>
        <v>276.23</v>
      </c>
      <c r="F11" s="141"/>
      <c r="G11" s="141">
        <f>SUBTOTAL(9,G12:G1498)</f>
        <v>0</v>
      </c>
      <c r="H11" s="141"/>
      <c r="I11" s="141">
        <f>SUBTOTAL(9,I12:I1498)</f>
        <v>0</v>
      </c>
      <c r="J11" s="141"/>
      <c r="K11" s="141">
        <f>SUBTOTAL(9,K12:K1498)</f>
        <v>0</v>
      </c>
      <c r="L11" s="141"/>
      <c r="M11" s="141">
        <f t="shared" ref="M11:S11" si="0">SUBTOTAL(9,M12:M1498)</f>
        <v>0</v>
      </c>
      <c r="N11" s="141">
        <f t="shared" si="0"/>
        <v>276.23</v>
      </c>
      <c r="O11" s="141">
        <f t="shared" si="0"/>
        <v>90</v>
      </c>
      <c r="P11" s="141">
        <f t="shared" si="0"/>
        <v>0</v>
      </c>
      <c r="Q11" s="141">
        <f t="shared" si="0"/>
        <v>183.23</v>
      </c>
      <c r="R11" s="141">
        <f t="shared" si="0"/>
        <v>0</v>
      </c>
      <c r="S11" s="141">
        <f t="shared" si="0"/>
        <v>0</v>
      </c>
      <c r="T11" s="142"/>
    </row>
    <row r="12" spans="1:20" x14ac:dyDescent="0.25">
      <c r="A12" s="148">
        <f>IF(ISBLANK(B11),"",1+A11)</f>
        <v>1</v>
      </c>
      <c r="B12" s="14">
        <v>45292</v>
      </c>
      <c r="C12" s="3" t="s">
        <v>113</v>
      </c>
      <c r="D12" s="5">
        <v>1</v>
      </c>
      <c r="E12" s="4">
        <v>40</v>
      </c>
      <c r="F12" s="3"/>
      <c r="G12" s="4"/>
      <c r="H12" s="3"/>
      <c r="I12" s="4"/>
      <c r="J12" s="5"/>
      <c r="K12" s="4"/>
      <c r="L12" s="5"/>
      <c r="M12" s="11"/>
      <c r="N12" s="147">
        <f>IF(ISBLANK(C12),"",E12+G12+I12+K12+M12)</f>
        <v>40</v>
      </c>
      <c r="O12" s="9">
        <v>40</v>
      </c>
      <c r="P12" s="4"/>
      <c r="Q12" s="4"/>
      <c r="R12" s="4"/>
      <c r="S12" s="4"/>
      <c r="T12" s="10"/>
    </row>
    <row r="13" spans="1:20" x14ac:dyDescent="0.25">
      <c r="A13" s="148">
        <f t="shared" ref="A13:A35" si="1">IF(ISBLANK(C12),"",1+A12)</f>
        <v>2</v>
      </c>
      <c r="B13" s="14">
        <v>45362</v>
      </c>
      <c r="C13" s="86" t="s">
        <v>114</v>
      </c>
      <c r="D13" s="5">
        <v>2</v>
      </c>
      <c r="E13" s="4">
        <v>50</v>
      </c>
      <c r="F13" s="3"/>
      <c r="G13" s="4"/>
      <c r="H13" s="3"/>
      <c r="I13" s="4"/>
      <c r="J13" s="5"/>
      <c r="K13" s="4"/>
      <c r="L13" s="5"/>
      <c r="M13" s="11"/>
      <c r="N13" s="147">
        <f t="shared" ref="N13:N35" si="2">IF(ISBLANK(C13),"",E13+G13+I13+K13+M13)</f>
        <v>50</v>
      </c>
      <c r="O13" s="9">
        <v>50</v>
      </c>
      <c r="P13" s="4"/>
      <c r="Q13" s="4"/>
      <c r="R13" s="4"/>
      <c r="S13" s="4"/>
      <c r="T13" s="10"/>
    </row>
    <row r="14" spans="1:20" x14ac:dyDescent="0.25">
      <c r="A14" s="148">
        <f t="shared" si="1"/>
        <v>3</v>
      </c>
      <c r="B14" s="14">
        <v>45333</v>
      </c>
      <c r="C14" s="3" t="s">
        <v>115</v>
      </c>
      <c r="D14" s="5">
        <v>3</v>
      </c>
      <c r="E14" s="4">
        <v>186.23</v>
      </c>
      <c r="F14" s="3"/>
      <c r="G14" s="4"/>
      <c r="H14" s="3"/>
      <c r="I14" s="4"/>
      <c r="J14" s="5"/>
      <c r="K14" s="4"/>
      <c r="L14" s="5"/>
      <c r="M14" s="11"/>
      <c r="N14" s="147">
        <f t="shared" si="2"/>
        <v>186.23</v>
      </c>
      <c r="O14" s="9"/>
      <c r="P14" s="4"/>
      <c r="Q14" s="4">
        <v>183.23</v>
      </c>
      <c r="R14" s="4"/>
      <c r="S14" s="4"/>
      <c r="T14" s="10"/>
    </row>
    <row r="15" spans="1:20" x14ac:dyDescent="0.25">
      <c r="A15" s="148">
        <f t="shared" si="1"/>
        <v>4</v>
      </c>
      <c r="B15" s="14"/>
      <c r="C15" s="3"/>
      <c r="D15" s="5"/>
      <c r="E15" s="4"/>
      <c r="F15" s="3"/>
      <c r="G15" s="4"/>
      <c r="H15" s="3"/>
      <c r="I15" s="4"/>
      <c r="J15" s="5"/>
      <c r="K15" s="4"/>
      <c r="L15" s="5"/>
      <c r="M15" s="11"/>
      <c r="N15" s="147" t="str">
        <f t="shared" si="2"/>
        <v/>
      </c>
      <c r="O15" s="9"/>
      <c r="P15" s="4"/>
      <c r="Q15" s="4"/>
      <c r="R15" s="4"/>
      <c r="S15" s="4"/>
      <c r="T15" s="10"/>
    </row>
    <row r="16" spans="1:20" x14ac:dyDescent="0.25">
      <c r="A16" s="148" t="str">
        <f t="shared" si="1"/>
        <v/>
      </c>
      <c r="B16" s="14"/>
      <c r="C16" s="3"/>
      <c r="D16" s="5"/>
      <c r="E16" s="4"/>
      <c r="F16" s="3"/>
      <c r="G16" s="4"/>
      <c r="H16" s="3"/>
      <c r="I16" s="4"/>
      <c r="J16" s="5"/>
      <c r="K16" s="4"/>
      <c r="L16" s="5"/>
      <c r="M16" s="11"/>
      <c r="N16" s="147" t="str">
        <f t="shared" si="2"/>
        <v/>
      </c>
      <c r="O16" s="9"/>
      <c r="P16" s="4"/>
      <c r="Q16" s="4"/>
      <c r="R16" s="4"/>
      <c r="S16" s="4"/>
      <c r="T16" s="10"/>
    </row>
    <row r="17" spans="1:20" x14ac:dyDescent="0.25">
      <c r="A17" s="148" t="str">
        <f t="shared" si="1"/>
        <v/>
      </c>
      <c r="B17" s="14"/>
      <c r="C17" s="3"/>
      <c r="D17" s="5"/>
      <c r="E17" s="4"/>
      <c r="F17" s="3"/>
      <c r="G17" s="4"/>
      <c r="H17" s="3"/>
      <c r="I17" s="4"/>
      <c r="J17" s="5"/>
      <c r="K17" s="4"/>
      <c r="L17" s="5"/>
      <c r="M17" s="11"/>
      <c r="N17" s="147" t="str">
        <f t="shared" si="2"/>
        <v/>
      </c>
      <c r="O17" s="9"/>
      <c r="P17" s="4"/>
      <c r="Q17" s="4"/>
      <c r="R17" s="4"/>
      <c r="S17" s="4"/>
      <c r="T17" s="10"/>
    </row>
    <row r="18" spans="1:20" x14ac:dyDescent="0.25">
      <c r="A18" s="148" t="str">
        <f t="shared" si="1"/>
        <v/>
      </c>
      <c r="B18" s="14"/>
      <c r="C18" s="3"/>
      <c r="D18" s="5"/>
      <c r="E18" s="4"/>
      <c r="F18" s="3"/>
      <c r="G18" s="4"/>
      <c r="H18" s="3"/>
      <c r="I18" s="4"/>
      <c r="J18" s="5"/>
      <c r="K18" s="4"/>
      <c r="L18" s="5"/>
      <c r="M18" s="11"/>
      <c r="N18" s="147" t="str">
        <f t="shared" si="2"/>
        <v/>
      </c>
      <c r="O18" s="9"/>
      <c r="P18" s="4"/>
      <c r="Q18" s="4"/>
      <c r="R18" s="4"/>
      <c r="S18" s="4"/>
      <c r="T18" s="10"/>
    </row>
    <row r="19" spans="1:20" x14ac:dyDescent="0.25">
      <c r="A19" s="148" t="str">
        <f t="shared" si="1"/>
        <v/>
      </c>
      <c r="B19" s="14"/>
      <c r="C19" s="3"/>
      <c r="D19" s="5"/>
      <c r="E19" s="4"/>
      <c r="F19" s="3"/>
      <c r="G19" s="4"/>
      <c r="H19" s="3"/>
      <c r="I19" s="4"/>
      <c r="J19" s="5"/>
      <c r="K19" s="4"/>
      <c r="L19" s="5"/>
      <c r="M19" s="11"/>
      <c r="N19" s="147" t="str">
        <f t="shared" si="2"/>
        <v/>
      </c>
      <c r="O19" s="9"/>
      <c r="P19" s="4"/>
      <c r="Q19" s="4"/>
      <c r="R19" s="4"/>
      <c r="S19" s="4"/>
      <c r="T19" s="10"/>
    </row>
    <row r="20" spans="1:20" x14ac:dyDescent="0.25">
      <c r="A20" s="148" t="str">
        <f t="shared" si="1"/>
        <v/>
      </c>
      <c r="B20" s="14"/>
      <c r="C20" s="3"/>
      <c r="D20" s="5"/>
      <c r="E20" s="4"/>
      <c r="F20" s="3"/>
      <c r="G20" s="4"/>
      <c r="H20" s="3"/>
      <c r="I20" s="4"/>
      <c r="J20" s="5"/>
      <c r="K20" s="4"/>
      <c r="L20" s="5"/>
      <c r="M20" s="11"/>
      <c r="N20" s="147" t="str">
        <f t="shared" si="2"/>
        <v/>
      </c>
      <c r="O20" s="9"/>
      <c r="P20" s="4"/>
      <c r="Q20" s="4"/>
      <c r="R20" s="4"/>
      <c r="S20" s="4"/>
      <c r="T20" s="10"/>
    </row>
    <row r="21" spans="1:20" x14ac:dyDescent="0.25">
      <c r="A21" s="148" t="str">
        <f t="shared" si="1"/>
        <v/>
      </c>
      <c r="B21" s="14"/>
      <c r="C21" s="85"/>
      <c r="D21" s="5"/>
      <c r="E21" s="4"/>
      <c r="F21" s="3"/>
      <c r="G21" s="4"/>
      <c r="H21" s="3"/>
      <c r="I21" s="4"/>
      <c r="J21" s="5"/>
      <c r="K21" s="4"/>
      <c r="L21" s="5"/>
      <c r="M21" s="11"/>
      <c r="N21" s="147" t="str">
        <f t="shared" si="2"/>
        <v/>
      </c>
      <c r="O21" s="9"/>
      <c r="P21" s="4"/>
      <c r="Q21" s="4"/>
      <c r="R21" s="4"/>
      <c r="S21" s="4"/>
      <c r="T21" s="10"/>
    </row>
    <row r="22" spans="1:20" x14ac:dyDescent="0.25">
      <c r="A22" s="148" t="str">
        <f t="shared" si="1"/>
        <v/>
      </c>
      <c r="B22" s="14"/>
      <c r="C22" s="3"/>
      <c r="D22" s="5"/>
      <c r="E22" s="4"/>
      <c r="F22" s="3"/>
      <c r="G22" s="4"/>
      <c r="H22" s="3"/>
      <c r="I22" s="4"/>
      <c r="J22" s="5"/>
      <c r="K22" s="4"/>
      <c r="L22" s="5"/>
      <c r="M22" s="11"/>
      <c r="N22" s="147" t="str">
        <f t="shared" si="2"/>
        <v/>
      </c>
      <c r="O22" s="9"/>
      <c r="P22" s="4"/>
      <c r="Q22" s="4"/>
      <c r="R22" s="4"/>
      <c r="S22" s="4"/>
      <c r="T22" s="10"/>
    </row>
    <row r="23" spans="1:20" x14ac:dyDescent="0.25">
      <c r="A23" s="148" t="str">
        <f t="shared" si="1"/>
        <v/>
      </c>
      <c r="B23" s="14"/>
      <c r="C23" s="3"/>
      <c r="D23" s="5"/>
      <c r="E23" s="4"/>
      <c r="F23" s="3"/>
      <c r="G23" s="4"/>
      <c r="H23" s="3"/>
      <c r="I23" s="4"/>
      <c r="J23" s="5"/>
      <c r="K23" s="4"/>
      <c r="L23" s="5"/>
      <c r="M23" s="11"/>
      <c r="N23" s="147" t="str">
        <f t="shared" si="2"/>
        <v/>
      </c>
      <c r="O23" s="9"/>
      <c r="P23" s="4"/>
      <c r="Q23" s="4"/>
      <c r="R23" s="4"/>
      <c r="S23" s="4"/>
      <c r="T23" s="10"/>
    </row>
    <row r="24" spans="1:20" x14ac:dyDescent="0.25">
      <c r="A24" s="148" t="str">
        <f t="shared" si="1"/>
        <v/>
      </c>
      <c r="B24" s="14"/>
      <c r="C24" s="3"/>
      <c r="D24" s="5"/>
      <c r="E24" s="4"/>
      <c r="F24" s="3"/>
      <c r="G24" s="4"/>
      <c r="H24" s="3"/>
      <c r="I24" s="4"/>
      <c r="J24" s="5"/>
      <c r="K24" s="4"/>
      <c r="L24" s="5"/>
      <c r="M24" s="11"/>
      <c r="N24" s="147" t="str">
        <f t="shared" si="2"/>
        <v/>
      </c>
      <c r="O24" s="9"/>
      <c r="P24" s="4"/>
      <c r="Q24" s="4"/>
      <c r="R24" s="4"/>
      <c r="S24" s="4"/>
      <c r="T24" s="10"/>
    </row>
    <row r="25" spans="1:20" x14ac:dyDescent="0.25">
      <c r="A25" s="148" t="str">
        <f t="shared" si="1"/>
        <v/>
      </c>
      <c r="B25" s="14"/>
      <c r="C25" s="3"/>
      <c r="D25" s="5"/>
      <c r="E25" s="4"/>
      <c r="F25" s="3"/>
      <c r="G25" s="4"/>
      <c r="H25" s="3"/>
      <c r="I25" s="4"/>
      <c r="J25" s="5"/>
      <c r="K25" s="4"/>
      <c r="L25" s="5"/>
      <c r="M25" s="11"/>
      <c r="N25" s="147" t="str">
        <f t="shared" si="2"/>
        <v/>
      </c>
      <c r="O25" s="9"/>
      <c r="P25" s="4"/>
      <c r="Q25" s="4"/>
      <c r="R25" s="4"/>
      <c r="S25" s="4"/>
      <c r="T25" s="10"/>
    </row>
    <row r="26" spans="1:20" x14ac:dyDescent="0.25">
      <c r="A26" s="148" t="str">
        <f t="shared" si="1"/>
        <v/>
      </c>
      <c r="B26" s="14"/>
      <c r="C26" s="3"/>
      <c r="D26" s="5"/>
      <c r="E26" s="4"/>
      <c r="F26" s="3"/>
      <c r="G26" s="4"/>
      <c r="H26" s="3"/>
      <c r="I26" s="4"/>
      <c r="J26" s="5"/>
      <c r="K26" s="4"/>
      <c r="L26" s="5"/>
      <c r="M26" s="11"/>
      <c r="N26" s="147" t="str">
        <f t="shared" si="2"/>
        <v/>
      </c>
      <c r="O26" s="9"/>
      <c r="P26" s="4"/>
      <c r="Q26" s="4"/>
      <c r="R26" s="4"/>
      <c r="S26" s="4"/>
      <c r="T26" s="10"/>
    </row>
    <row r="27" spans="1:20" x14ac:dyDescent="0.25">
      <c r="A27" s="148" t="str">
        <f t="shared" si="1"/>
        <v/>
      </c>
      <c r="B27" s="14"/>
      <c r="C27" s="3"/>
      <c r="D27" s="5"/>
      <c r="E27" s="4"/>
      <c r="F27" s="3"/>
      <c r="G27" s="4"/>
      <c r="H27" s="3"/>
      <c r="I27" s="4"/>
      <c r="J27" s="5"/>
      <c r="K27" s="4"/>
      <c r="L27" s="5"/>
      <c r="M27" s="11"/>
      <c r="N27" s="147" t="str">
        <f t="shared" si="2"/>
        <v/>
      </c>
      <c r="O27" s="9"/>
      <c r="P27" s="4"/>
      <c r="Q27" s="4"/>
      <c r="R27" s="4"/>
      <c r="S27" s="4"/>
      <c r="T27" s="10"/>
    </row>
    <row r="28" spans="1:20" x14ac:dyDescent="0.25">
      <c r="A28" s="148" t="str">
        <f t="shared" si="1"/>
        <v/>
      </c>
      <c r="B28" s="14"/>
      <c r="C28" s="3"/>
      <c r="D28" s="5"/>
      <c r="E28" s="4"/>
      <c r="F28" s="3"/>
      <c r="G28" s="4"/>
      <c r="H28" s="3"/>
      <c r="I28" s="4"/>
      <c r="J28" s="5"/>
      <c r="K28" s="4"/>
      <c r="L28" s="5"/>
      <c r="M28" s="11"/>
      <c r="N28" s="147" t="str">
        <f t="shared" si="2"/>
        <v/>
      </c>
      <c r="O28" s="9"/>
      <c r="P28" s="4"/>
      <c r="Q28" s="4"/>
      <c r="R28" s="4"/>
      <c r="S28" s="4"/>
      <c r="T28" s="10"/>
    </row>
    <row r="29" spans="1:20" x14ac:dyDescent="0.25">
      <c r="A29" s="148" t="str">
        <f t="shared" si="1"/>
        <v/>
      </c>
      <c r="B29" s="14"/>
      <c r="C29" s="3"/>
      <c r="D29" s="5"/>
      <c r="E29" s="4"/>
      <c r="F29" s="3"/>
      <c r="G29" s="4"/>
      <c r="H29" s="3"/>
      <c r="I29" s="4"/>
      <c r="J29" s="5"/>
      <c r="K29" s="4"/>
      <c r="L29" s="5"/>
      <c r="M29" s="11"/>
      <c r="N29" s="147" t="str">
        <f t="shared" si="2"/>
        <v/>
      </c>
      <c r="O29" s="9"/>
      <c r="P29" s="4"/>
      <c r="Q29" s="4"/>
      <c r="R29" s="4"/>
      <c r="S29" s="4"/>
      <c r="T29" s="10"/>
    </row>
    <row r="30" spans="1:20" x14ac:dyDescent="0.25">
      <c r="A30" s="148" t="str">
        <f t="shared" si="1"/>
        <v/>
      </c>
      <c r="B30" s="14"/>
      <c r="C30" s="3"/>
      <c r="D30" s="5"/>
      <c r="E30" s="4"/>
      <c r="F30" s="3"/>
      <c r="G30" s="4"/>
      <c r="H30" s="3"/>
      <c r="I30" s="4"/>
      <c r="J30" s="5"/>
      <c r="K30" s="4"/>
      <c r="L30" s="5"/>
      <c r="M30" s="11"/>
      <c r="N30" s="147" t="str">
        <f t="shared" si="2"/>
        <v/>
      </c>
      <c r="O30" s="9"/>
      <c r="P30" s="4"/>
      <c r="Q30" s="4"/>
      <c r="R30" s="4"/>
      <c r="S30" s="4"/>
      <c r="T30" s="10"/>
    </row>
    <row r="31" spans="1:20" x14ac:dyDescent="0.25">
      <c r="A31" s="148" t="str">
        <f t="shared" si="1"/>
        <v/>
      </c>
      <c r="B31" s="14"/>
      <c r="C31" s="3"/>
      <c r="D31" s="5"/>
      <c r="E31" s="4"/>
      <c r="F31" s="3"/>
      <c r="G31" s="4"/>
      <c r="H31" s="3"/>
      <c r="I31" s="4"/>
      <c r="J31" s="5"/>
      <c r="K31" s="4"/>
      <c r="L31" s="5"/>
      <c r="M31" s="11"/>
      <c r="N31" s="147" t="str">
        <f t="shared" si="2"/>
        <v/>
      </c>
      <c r="O31" s="9"/>
      <c r="P31" s="4"/>
      <c r="Q31" s="4"/>
      <c r="R31" s="4"/>
      <c r="S31" s="4"/>
      <c r="T31" s="10"/>
    </row>
    <row r="32" spans="1:20" x14ac:dyDescent="0.25">
      <c r="A32" s="148" t="str">
        <f t="shared" si="1"/>
        <v/>
      </c>
      <c r="B32" s="14"/>
      <c r="C32" s="3"/>
      <c r="D32" s="5"/>
      <c r="E32" s="4"/>
      <c r="F32" s="3"/>
      <c r="G32" s="4"/>
      <c r="H32" s="3"/>
      <c r="I32" s="4"/>
      <c r="J32" s="5"/>
      <c r="K32" s="4"/>
      <c r="L32" s="5"/>
      <c r="M32" s="11"/>
      <c r="N32" s="147" t="str">
        <f t="shared" si="2"/>
        <v/>
      </c>
      <c r="O32" s="9"/>
      <c r="P32" s="4"/>
      <c r="Q32" s="4"/>
      <c r="R32" s="4"/>
      <c r="S32" s="4"/>
      <c r="T32" s="10"/>
    </row>
    <row r="33" spans="1:20" x14ac:dyDescent="0.25">
      <c r="A33" s="148" t="str">
        <f t="shared" si="1"/>
        <v/>
      </c>
      <c r="B33" s="14"/>
      <c r="C33" s="3"/>
      <c r="D33" s="5"/>
      <c r="E33" s="4"/>
      <c r="F33" s="3"/>
      <c r="G33" s="4"/>
      <c r="H33" s="3"/>
      <c r="I33" s="4"/>
      <c r="J33" s="5"/>
      <c r="K33" s="4"/>
      <c r="L33" s="5"/>
      <c r="M33" s="11"/>
      <c r="N33" s="147" t="str">
        <f t="shared" si="2"/>
        <v/>
      </c>
      <c r="O33" s="9"/>
      <c r="P33" s="4"/>
      <c r="Q33" s="4"/>
      <c r="R33" s="4"/>
      <c r="S33" s="4"/>
      <c r="T33" s="10"/>
    </row>
    <row r="34" spans="1:20" x14ac:dyDescent="0.25">
      <c r="A34" s="148" t="str">
        <f t="shared" si="1"/>
        <v/>
      </c>
      <c r="B34" s="14"/>
      <c r="C34" s="3"/>
      <c r="D34" s="5"/>
      <c r="E34" s="4"/>
      <c r="F34" s="3"/>
      <c r="G34" s="4"/>
      <c r="H34" s="3"/>
      <c r="I34" s="4"/>
      <c r="J34" s="5"/>
      <c r="K34" s="4"/>
      <c r="L34" s="5"/>
      <c r="M34" s="11"/>
      <c r="N34" s="147" t="str">
        <f t="shared" si="2"/>
        <v/>
      </c>
      <c r="O34" s="9"/>
      <c r="P34" s="4"/>
      <c r="Q34" s="4"/>
      <c r="R34" s="4"/>
      <c r="S34" s="4"/>
      <c r="T34" s="10"/>
    </row>
    <row r="35" spans="1:20" x14ac:dyDescent="0.25">
      <c r="A35" s="148" t="str">
        <f t="shared" si="1"/>
        <v/>
      </c>
      <c r="B35" s="14"/>
      <c r="C35" s="3"/>
      <c r="D35" s="5"/>
      <c r="E35" s="4"/>
      <c r="F35" s="3"/>
      <c r="G35" s="4"/>
      <c r="H35" s="3"/>
      <c r="I35" s="4"/>
      <c r="J35" s="5"/>
      <c r="K35" s="4"/>
      <c r="L35" s="5"/>
      <c r="M35" s="11"/>
      <c r="N35" s="147" t="str">
        <f t="shared" si="2"/>
        <v/>
      </c>
      <c r="O35" s="9"/>
      <c r="P35" s="4"/>
      <c r="Q35" s="4"/>
      <c r="R35" s="4"/>
      <c r="S35" s="4"/>
      <c r="T35" s="10"/>
    </row>
    <row r="36" spans="1:20" x14ac:dyDescent="0.25">
      <c r="A36" s="148" t="str">
        <f t="shared" ref="A36:A42" si="3">IF(ISBLANK(C35),"",1+A35)</f>
        <v/>
      </c>
      <c r="B36" s="14"/>
      <c r="C36" s="3"/>
      <c r="D36" s="5"/>
      <c r="E36" s="4"/>
      <c r="F36" s="3"/>
      <c r="G36" s="4"/>
      <c r="H36" s="3"/>
      <c r="I36" s="4"/>
      <c r="J36" s="5"/>
      <c r="K36" s="4"/>
      <c r="L36" s="5"/>
      <c r="M36" s="11"/>
      <c r="N36" s="147" t="str">
        <f t="shared" ref="N36:N42" si="4">IF(ISBLANK(C36),"",E36+G36+I36+K36+M36)</f>
        <v/>
      </c>
      <c r="O36" s="9"/>
      <c r="P36" s="4"/>
      <c r="Q36" s="4"/>
      <c r="R36" s="4"/>
      <c r="S36" s="4"/>
      <c r="T36" s="10"/>
    </row>
    <row r="37" spans="1:20" x14ac:dyDescent="0.25">
      <c r="A37" s="148" t="str">
        <f t="shared" si="3"/>
        <v/>
      </c>
      <c r="B37" s="14"/>
      <c r="C37" s="3"/>
      <c r="D37" s="5"/>
      <c r="E37" s="4"/>
      <c r="F37" s="3"/>
      <c r="G37" s="4"/>
      <c r="H37" s="3"/>
      <c r="I37" s="4"/>
      <c r="J37" s="5"/>
      <c r="K37" s="4"/>
      <c r="L37" s="5"/>
      <c r="M37" s="11"/>
      <c r="N37" s="147" t="str">
        <f t="shared" si="4"/>
        <v/>
      </c>
      <c r="O37" s="9"/>
      <c r="P37" s="4"/>
      <c r="Q37" s="4"/>
      <c r="R37" s="4"/>
      <c r="S37" s="4"/>
      <c r="T37" s="10"/>
    </row>
    <row r="38" spans="1:20" x14ac:dyDescent="0.25">
      <c r="A38" s="148" t="str">
        <f t="shared" si="3"/>
        <v/>
      </c>
      <c r="B38" s="14"/>
      <c r="C38" s="3"/>
      <c r="D38" s="5"/>
      <c r="E38" s="4"/>
      <c r="F38" s="3"/>
      <c r="G38" s="4"/>
      <c r="H38" s="3"/>
      <c r="I38" s="4"/>
      <c r="J38" s="5"/>
      <c r="K38" s="4"/>
      <c r="L38" s="5"/>
      <c r="M38" s="11"/>
      <c r="N38" s="147" t="str">
        <f t="shared" si="4"/>
        <v/>
      </c>
      <c r="O38" s="9"/>
      <c r="P38" s="4"/>
      <c r="Q38" s="4"/>
      <c r="R38" s="4"/>
      <c r="S38" s="4"/>
      <c r="T38" s="10"/>
    </row>
    <row r="39" spans="1:20" x14ac:dyDescent="0.25">
      <c r="A39" s="148" t="str">
        <f t="shared" si="3"/>
        <v/>
      </c>
      <c r="B39" s="14"/>
      <c r="C39" s="3"/>
      <c r="D39" s="5"/>
      <c r="E39" s="4"/>
      <c r="F39" s="3"/>
      <c r="G39" s="4"/>
      <c r="H39" s="3"/>
      <c r="I39" s="4"/>
      <c r="J39" s="5"/>
      <c r="K39" s="4"/>
      <c r="L39" s="5"/>
      <c r="M39" s="11"/>
      <c r="N39" s="147" t="str">
        <f t="shared" si="4"/>
        <v/>
      </c>
      <c r="O39" s="9"/>
      <c r="P39" s="4"/>
      <c r="Q39" s="4"/>
      <c r="R39" s="4"/>
      <c r="S39" s="4"/>
      <c r="T39" s="10"/>
    </row>
    <row r="40" spans="1:20" x14ac:dyDescent="0.25">
      <c r="A40" s="148" t="str">
        <f t="shared" si="3"/>
        <v/>
      </c>
      <c r="B40" s="14"/>
      <c r="C40" s="3"/>
      <c r="D40" s="5"/>
      <c r="E40" s="4"/>
      <c r="F40" s="3"/>
      <c r="G40" s="4"/>
      <c r="H40" s="3"/>
      <c r="I40" s="4"/>
      <c r="J40" s="5"/>
      <c r="K40" s="4"/>
      <c r="L40" s="5"/>
      <c r="M40" s="11"/>
      <c r="N40" s="147" t="str">
        <f t="shared" si="4"/>
        <v/>
      </c>
      <c r="O40" s="9"/>
      <c r="P40" s="4"/>
      <c r="Q40" s="4"/>
      <c r="R40" s="4"/>
      <c r="S40" s="4"/>
      <c r="T40" s="10"/>
    </row>
    <row r="41" spans="1:20" x14ac:dyDescent="0.25">
      <c r="A41" s="148" t="str">
        <f t="shared" si="3"/>
        <v/>
      </c>
      <c r="B41" s="14"/>
      <c r="C41" s="3"/>
      <c r="D41" s="5"/>
      <c r="E41" s="4"/>
      <c r="F41" s="3"/>
      <c r="G41" s="4"/>
      <c r="H41" s="3"/>
      <c r="I41" s="4"/>
      <c r="J41" s="5"/>
      <c r="K41" s="4"/>
      <c r="L41" s="5"/>
      <c r="M41" s="11"/>
      <c r="N41" s="147" t="str">
        <f t="shared" si="4"/>
        <v/>
      </c>
      <c r="O41" s="9"/>
      <c r="P41" s="4"/>
      <c r="Q41" s="4"/>
      <c r="R41" s="4"/>
      <c r="S41" s="4"/>
      <c r="T41" s="10"/>
    </row>
    <row r="42" spans="1:20" x14ac:dyDescent="0.25">
      <c r="A42" s="148" t="str">
        <f t="shared" si="3"/>
        <v/>
      </c>
      <c r="B42" s="14"/>
      <c r="C42" s="3"/>
      <c r="D42" s="5"/>
      <c r="E42" s="4"/>
      <c r="F42" s="3"/>
      <c r="G42" s="4"/>
      <c r="H42" s="3"/>
      <c r="I42" s="4"/>
      <c r="J42" s="5"/>
      <c r="K42" s="4"/>
      <c r="L42" s="5"/>
      <c r="M42" s="11"/>
      <c r="N42" s="147" t="str">
        <f t="shared" si="4"/>
        <v/>
      </c>
      <c r="O42" s="9"/>
      <c r="P42" s="4"/>
      <c r="Q42" s="4"/>
      <c r="R42" s="4"/>
      <c r="S42" s="4"/>
      <c r="T42" s="10"/>
    </row>
    <row r="43" spans="1:20" x14ac:dyDescent="0.25">
      <c r="A43" s="148" t="str">
        <f t="shared" ref="A43:A106" si="5">IF(ISBLANK(C42),"",1+A42)</f>
        <v/>
      </c>
      <c r="B43" s="14"/>
      <c r="C43" s="3"/>
      <c r="D43" s="5"/>
      <c r="E43" s="4"/>
      <c r="F43" s="3"/>
      <c r="G43" s="4"/>
      <c r="H43" s="3"/>
      <c r="I43" s="4"/>
      <c r="J43" s="5"/>
      <c r="K43" s="4"/>
      <c r="L43" s="5"/>
      <c r="M43" s="11"/>
      <c r="N43" s="147" t="str">
        <f t="shared" ref="N43:N106" si="6">IF(ISBLANK(C43),"",E43+G43+I43+K43+M43)</f>
        <v/>
      </c>
      <c r="O43" s="9"/>
      <c r="P43" s="4"/>
      <c r="Q43" s="4"/>
      <c r="R43" s="4"/>
      <c r="S43" s="4"/>
      <c r="T43" s="10"/>
    </row>
    <row r="44" spans="1:20" x14ac:dyDescent="0.25">
      <c r="A44" s="148" t="str">
        <f t="shared" si="5"/>
        <v/>
      </c>
      <c r="B44" s="14"/>
      <c r="C44" s="3"/>
      <c r="D44" s="5"/>
      <c r="E44" s="4"/>
      <c r="F44" s="3"/>
      <c r="G44" s="4"/>
      <c r="H44" s="3"/>
      <c r="I44" s="4"/>
      <c r="J44" s="5"/>
      <c r="K44" s="4"/>
      <c r="L44" s="5"/>
      <c r="M44" s="11"/>
      <c r="N44" s="147" t="str">
        <f t="shared" si="6"/>
        <v/>
      </c>
      <c r="O44" s="9"/>
      <c r="P44" s="4"/>
      <c r="Q44" s="4"/>
      <c r="R44" s="4"/>
      <c r="S44" s="4"/>
      <c r="T44" s="10"/>
    </row>
    <row r="45" spans="1:20" x14ac:dyDescent="0.25">
      <c r="A45" s="148" t="str">
        <f t="shared" si="5"/>
        <v/>
      </c>
      <c r="B45" s="14"/>
      <c r="C45" s="3"/>
      <c r="D45" s="5"/>
      <c r="E45" s="4"/>
      <c r="F45" s="3"/>
      <c r="G45" s="4"/>
      <c r="H45" s="3"/>
      <c r="I45" s="4"/>
      <c r="J45" s="5"/>
      <c r="K45" s="4"/>
      <c r="L45" s="5"/>
      <c r="M45" s="11"/>
      <c r="N45" s="147" t="str">
        <f t="shared" si="6"/>
        <v/>
      </c>
      <c r="O45" s="9"/>
      <c r="P45" s="4"/>
      <c r="Q45" s="4"/>
      <c r="R45" s="4"/>
      <c r="S45" s="4"/>
      <c r="T45" s="10"/>
    </row>
    <row r="46" spans="1:20" x14ac:dyDescent="0.25">
      <c r="A46" s="148" t="str">
        <f t="shared" si="5"/>
        <v/>
      </c>
      <c r="B46" s="14"/>
      <c r="C46" s="3"/>
      <c r="D46" s="5"/>
      <c r="E46" s="4"/>
      <c r="F46" s="3"/>
      <c r="G46" s="4"/>
      <c r="H46" s="3"/>
      <c r="I46" s="4"/>
      <c r="J46" s="5"/>
      <c r="K46" s="4"/>
      <c r="L46" s="5"/>
      <c r="M46" s="11"/>
      <c r="N46" s="147" t="str">
        <f t="shared" si="6"/>
        <v/>
      </c>
      <c r="O46" s="9"/>
      <c r="P46" s="4"/>
      <c r="Q46" s="4"/>
      <c r="R46" s="4"/>
      <c r="S46" s="4"/>
      <c r="T46" s="10"/>
    </row>
    <row r="47" spans="1:20" x14ac:dyDescent="0.25">
      <c r="A47" s="148" t="str">
        <f t="shared" si="5"/>
        <v/>
      </c>
      <c r="B47" s="14"/>
      <c r="C47" s="3"/>
      <c r="D47" s="5"/>
      <c r="E47" s="4"/>
      <c r="F47" s="3"/>
      <c r="G47" s="4"/>
      <c r="H47" s="3"/>
      <c r="I47" s="4"/>
      <c r="J47" s="5"/>
      <c r="K47" s="4"/>
      <c r="L47" s="5"/>
      <c r="M47" s="11"/>
      <c r="N47" s="147" t="str">
        <f t="shared" si="6"/>
        <v/>
      </c>
      <c r="O47" s="9"/>
      <c r="P47" s="4"/>
      <c r="Q47" s="4"/>
      <c r="R47" s="4"/>
      <c r="S47" s="4"/>
      <c r="T47" s="10"/>
    </row>
    <row r="48" spans="1:20" x14ac:dyDescent="0.25">
      <c r="A48" s="148" t="str">
        <f t="shared" si="5"/>
        <v/>
      </c>
      <c r="B48" s="14"/>
      <c r="C48" s="3"/>
      <c r="D48" s="5"/>
      <c r="E48" s="4"/>
      <c r="F48" s="3"/>
      <c r="G48" s="4"/>
      <c r="H48" s="3"/>
      <c r="I48" s="4"/>
      <c r="J48" s="5"/>
      <c r="K48" s="4"/>
      <c r="L48" s="5"/>
      <c r="M48" s="11"/>
      <c r="N48" s="147" t="str">
        <f t="shared" si="6"/>
        <v/>
      </c>
      <c r="O48" s="9"/>
      <c r="P48" s="4"/>
      <c r="Q48" s="4"/>
      <c r="R48" s="4"/>
      <c r="S48" s="4"/>
      <c r="T48" s="10"/>
    </row>
    <row r="49" spans="1:20" x14ac:dyDescent="0.25">
      <c r="A49" s="148" t="str">
        <f t="shared" si="5"/>
        <v/>
      </c>
      <c r="B49" s="14"/>
      <c r="C49" s="3"/>
      <c r="D49" s="5"/>
      <c r="E49" s="4"/>
      <c r="F49" s="3"/>
      <c r="G49" s="4"/>
      <c r="H49" s="3"/>
      <c r="I49" s="4"/>
      <c r="J49" s="5"/>
      <c r="K49" s="4"/>
      <c r="L49" s="5"/>
      <c r="M49" s="11"/>
      <c r="N49" s="147" t="str">
        <f t="shared" si="6"/>
        <v/>
      </c>
      <c r="O49" s="9"/>
      <c r="P49" s="4"/>
      <c r="Q49" s="4"/>
      <c r="R49" s="4"/>
      <c r="S49" s="4"/>
      <c r="T49" s="10"/>
    </row>
    <row r="50" spans="1:20" x14ac:dyDescent="0.25">
      <c r="A50" s="148" t="str">
        <f t="shared" si="5"/>
        <v/>
      </c>
      <c r="B50" s="14"/>
      <c r="C50" s="3"/>
      <c r="D50" s="5"/>
      <c r="E50" s="4"/>
      <c r="F50" s="3"/>
      <c r="G50" s="4"/>
      <c r="H50" s="3"/>
      <c r="I50" s="4"/>
      <c r="J50" s="5"/>
      <c r="K50" s="4"/>
      <c r="L50" s="5"/>
      <c r="M50" s="11"/>
      <c r="N50" s="147" t="str">
        <f t="shared" si="6"/>
        <v/>
      </c>
      <c r="O50" s="9"/>
      <c r="P50" s="4"/>
      <c r="Q50" s="4"/>
      <c r="R50" s="4"/>
      <c r="S50" s="4"/>
      <c r="T50" s="10"/>
    </row>
    <row r="51" spans="1:20" x14ac:dyDescent="0.25">
      <c r="A51" s="148" t="str">
        <f t="shared" si="5"/>
        <v/>
      </c>
      <c r="B51" s="14"/>
      <c r="C51" s="3"/>
      <c r="D51" s="5"/>
      <c r="E51" s="4"/>
      <c r="F51" s="3"/>
      <c r="G51" s="4"/>
      <c r="H51" s="3"/>
      <c r="I51" s="4"/>
      <c r="J51" s="5"/>
      <c r="K51" s="4"/>
      <c r="L51" s="5"/>
      <c r="M51" s="11"/>
      <c r="N51" s="147" t="str">
        <f t="shared" si="6"/>
        <v/>
      </c>
      <c r="O51" s="9"/>
      <c r="P51" s="4"/>
      <c r="Q51" s="4"/>
      <c r="R51" s="4"/>
      <c r="S51" s="4"/>
      <c r="T51" s="10"/>
    </row>
    <row r="52" spans="1:20" x14ac:dyDescent="0.25">
      <c r="A52" s="148" t="str">
        <f t="shared" si="5"/>
        <v/>
      </c>
      <c r="B52" s="14"/>
      <c r="C52" s="3"/>
      <c r="D52" s="5"/>
      <c r="E52" s="4"/>
      <c r="F52" s="3"/>
      <c r="G52" s="4"/>
      <c r="H52" s="3"/>
      <c r="I52" s="4"/>
      <c r="J52" s="5"/>
      <c r="K52" s="4"/>
      <c r="L52" s="5"/>
      <c r="M52" s="11"/>
      <c r="N52" s="147" t="str">
        <f t="shared" si="6"/>
        <v/>
      </c>
      <c r="O52" s="9"/>
      <c r="P52" s="4"/>
      <c r="Q52" s="4"/>
      <c r="R52" s="4"/>
      <c r="S52" s="4"/>
      <c r="T52" s="10"/>
    </row>
    <row r="53" spans="1:20" x14ac:dyDescent="0.25">
      <c r="A53" s="148" t="str">
        <f t="shared" si="5"/>
        <v/>
      </c>
      <c r="B53" s="14"/>
      <c r="C53" s="3"/>
      <c r="D53" s="5"/>
      <c r="E53" s="4"/>
      <c r="F53" s="3"/>
      <c r="G53" s="4"/>
      <c r="H53" s="3"/>
      <c r="I53" s="4"/>
      <c r="J53" s="5"/>
      <c r="K53" s="4"/>
      <c r="L53" s="5"/>
      <c r="M53" s="11"/>
      <c r="N53" s="147" t="str">
        <f t="shared" si="6"/>
        <v/>
      </c>
      <c r="O53" s="9"/>
      <c r="P53" s="4"/>
      <c r="Q53" s="4"/>
      <c r="R53" s="4"/>
      <c r="S53" s="4"/>
      <c r="T53" s="10"/>
    </row>
    <row r="54" spans="1:20" x14ac:dyDescent="0.25">
      <c r="A54" s="148" t="str">
        <f t="shared" si="5"/>
        <v/>
      </c>
      <c r="B54" s="14"/>
      <c r="C54" s="3"/>
      <c r="D54" s="5"/>
      <c r="E54" s="4"/>
      <c r="F54" s="3"/>
      <c r="G54" s="4"/>
      <c r="H54" s="3"/>
      <c r="I54" s="4"/>
      <c r="J54" s="5"/>
      <c r="K54" s="4"/>
      <c r="L54" s="5"/>
      <c r="M54" s="11"/>
      <c r="N54" s="147" t="str">
        <f t="shared" si="6"/>
        <v/>
      </c>
      <c r="O54" s="9"/>
      <c r="P54" s="4"/>
      <c r="Q54" s="4"/>
      <c r="R54" s="4"/>
      <c r="S54" s="4"/>
      <c r="T54" s="10"/>
    </row>
    <row r="55" spans="1:20" x14ac:dyDescent="0.25">
      <c r="A55" s="148" t="str">
        <f t="shared" si="5"/>
        <v/>
      </c>
      <c r="B55" s="14"/>
      <c r="C55" s="3"/>
      <c r="D55" s="5"/>
      <c r="E55" s="4"/>
      <c r="F55" s="3"/>
      <c r="G55" s="4"/>
      <c r="H55" s="3"/>
      <c r="I55" s="4"/>
      <c r="J55" s="5"/>
      <c r="K55" s="4"/>
      <c r="L55" s="5"/>
      <c r="M55" s="11"/>
      <c r="N55" s="147" t="str">
        <f t="shared" si="6"/>
        <v/>
      </c>
      <c r="O55" s="9"/>
      <c r="P55" s="4"/>
      <c r="Q55" s="4"/>
      <c r="R55" s="4"/>
      <c r="S55" s="4"/>
      <c r="T55" s="10"/>
    </row>
    <row r="56" spans="1:20" x14ac:dyDescent="0.25">
      <c r="A56" s="148" t="str">
        <f t="shared" si="5"/>
        <v/>
      </c>
      <c r="B56" s="14"/>
      <c r="C56" s="3"/>
      <c r="D56" s="5"/>
      <c r="E56" s="4"/>
      <c r="F56" s="3"/>
      <c r="G56" s="4"/>
      <c r="H56" s="3"/>
      <c r="I56" s="4"/>
      <c r="J56" s="5"/>
      <c r="K56" s="4"/>
      <c r="L56" s="5"/>
      <c r="M56" s="11"/>
      <c r="N56" s="147" t="str">
        <f t="shared" si="6"/>
        <v/>
      </c>
      <c r="O56" s="9"/>
      <c r="P56" s="4"/>
      <c r="Q56" s="4"/>
      <c r="R56" s="4"/>
      <c r="S56" s="4"/>
      <c r="T56" s="10"/>
    </row>
    <row r="57" spans="1:20" x14ac:dyDescent="0.25">
      <c r="A57" s="148" t="str">
        <f t="shared" si="5"/>
        <v/>
      </c>
      <c r="B57" s="14"/>
      <c r="C57" s="3"/>
      <c r="D57" s="5"/>
      <c r="E57" s="4"/>
      <c r="F57" s="3"/>
      <c r="G57" s="4"/>
      <c r="H57" s="3"/>
      <c r="I57" s="4"/>
      <c r="J57" s="5"/>
      <c r="K57" s="4"/>
      <c r="L57" s="5"/>
      <c r="M57" s="11"/>
      <c r="N57" s="147" t="str">
        <f t="shared" si="6"/>
        <v/>
      </c>
      <c r="O57" s="9"/>
      <c r="P57" s="4"/>
      <c r="Q57" s="4"/>
      <c r="R57" s="4"/>
      <c r="S57" s="4"/>
      <c r="T57" s="10"/>
    </row>
    <row r="58" spans="1:20" x14ac:dyDescent="0.25">
      <c r="A58" s="148" t="str">
        <f t="shared" si="5"/>
        <v/>
      </c>
      <c r="B58" s="14"/>
      <c r="C58" s="3"/>
      <c r="D58" s="5"/>
      <c r="E58" s="4"/>
      <c r="F58" s="3"/>
      <c r="G58" s="4"/>
      <c r="H58" s="3"/>
      <c r="I58" s="4"/>
      <c r="J58" s="5"/>
      <c r="K58" s="4"/>
      <c r="L58" s="5"/>
      <c r="M58" s="11"/>
      <c r="N58" s="147" t="str">
        <f t="shared" si="6"/>
        <v/>
      </c>
      <c r="O58" s="9"/>
      <c r="P58" s="4"/>
      <c r="Q58" s="4"/>
      <c r="R58" s="4"/>
      <c r="S58" s="4"/>
      <c r="T58" s="10"/>
    </row>
    <row r="59" spans="1:20" x14ac:dyDescent="0.25">
      <c r="A59" s="148" t="str">
        <f t="shared" si="5"/>
        <v/>
      </c>
      <c r="B59" s="14"/>
      <c r="C59" s="3"/>
      <c r="D59" s="5"/>
      <c r="E59" s="4"/>
      <c r="F59" s="3"/>
      <c r="G59" s="4"/>
      <c r="H59" s="3"/>
      <c r="I59" s="4"/>
      <c r="J59" s="5"/>
      <c r="K59" s="4"/>
      <c r="L59" s="5"/>
      <c r="M59" s="11"/>
      <c r="N59" s="147" t="str">
        <f t="shared" si="6"/>
        <v/>
      </c>
      <c r="O59" s="9"/>
      <c r="P59" s="4"/>
      <c r="Q59" s="4"/>
      <c r="R59" s="4"/>
      <c r="S59" s="4"/>
      <c r="T59" s="10"/>
    </row>
    <row r="60" spans="1:20" x14ac:dyDescent="0.25">
      <c r="A60" s="148" t="str">
        <f t="shared" si="5"/>
        <v/>
      </c>
      <c r="B60" s="14"/>
      <c r="C60" s="3"/>
      <c r="D60" s="5"/>
      <c r="E60" s="4"/>
      <c r="F60" s="3"/>
      <c r="G60" s="4"/>
      <c r="H60" s="3"/>
      <c r="I60" s="4"/>
      <c r="J60" s="5"/>
      <c r="K60" s="4"/>
      <c r="L60" s="5"/>
      <c r="M60" s="11"/>
      <c r="N60" s="147" t="str">
        <f t="shared" si="6"/>
        <v/>
      </c>
      <c r="O60" s="9"/>
      <c r="P60" s="4"/>
      <c r="Q60" s="4"/>
      <c r="R60" s="4"/>
      <c r="S60" s="4"/>
      <c r="T60" s="10"/>
    </row>
    <row r="61" spans="1:20" x14ac:dyDescent="0.25">
      <c r="A61" s="148" t="str">
        <f t="shared" si="5"/>
        <v/>
      </c>
      <c r="B61" s="14"/>
      <c r="C61" s="3"/>
      <c r="D61" s="5"/>
      <c r="E61" s="4"/>
      <c r="F61" s="3"/>
      <c r="G61" s="4"/>
      <c r="H61" s="3"/>
      <c r="I61" s="4"/>
      <c r="J61" s="5"/>
      <c r="K61" s="4"/>
      <c r="L61" s="5"/>
      <c r="M61" s="11"/>
      <c r="N61" s="147" t="str">
        <f t="shared" si="6"/>
        <v/>
      </c>
      <c r="O61" s="9"/>
      <c r="P61" s="4"/>
      <c r="Q61" s="4"/>
      <c r="R61" s="4"/>
      <c r="S61" s="4"/>
      <c r="T61" s="10"/>
    </row>
    <row r="62" spans="1:20" x14ac:dyDescent="0.25">
      <c r="A62" s="148" t="str">
        <f t="shared" si="5"/>
        <v/>
      </c>
      <c r="B62" s="14"/>
      <c r="C62" s="3"/>
      <c r="D62" s="5"/>
      <c r="E62" s="4"/>
      <c r="F62" s="3"/>
      <c r="G62" s="4"/>
      <c r="H62" s="3"/>
      <c r="I62" s="4"/>
      <c r="J62" s="5"/>
      <c r="K62" s="4"/>
      <c r="L62" s="5"/>
      <c r="M62" s="11"/>
      <c r="N62" s="147" t="str">
        <f t="shared" si="6"/>
        <v/>
      </c>
      <c r="O62" s="9"/>
      <c r="P62" s="4"/>
      <c r="Q62" s="4"/>
      <c r="R62" s="4"/>
      <c r="S62" s="4"/>
      <c r="T62" s="10"/>
    </row>
    <row r="63" spans="1:20" x14ac:dyDescent="0.25">
      <c r="A63" s="148" t="str">
        <f t="shared" si="5"/>
        <v/>
      </c>
      <c r="B63" s="14"/>
      <c r="C63" s="3"/>
      <c r="D63" s="5"/>
      <c r="E63" s="4"/>
      <c r="F63" s="3"/>
      <c r="G63" s="4"/>
      <c r="H63" s="3"/>
      <c r="I63" s="4"/>
      <c r="J63" s="5"/>
      <c r="K63" s="4"/>
      <c r="L63" s="5"/>
      <c r="M63" s="11"/>
      <c r="N63" s="147" t="str">
        <f t="shared" si="6"/>
        <v/>
      </c>
      <c r="O63" s="9"/>
      <c r="P63" s="4"/>
      <c r="Q63" s="4"/>
      <c r="R63" s="4"/>
      <c r="S63" s="4"/>
      <c r="T63" s="10"/>
    </row>
    <row r="64" spans="1:20" x14ac:dyDescent="0.25">
      <c r="A64" s="148" t="str">
        <f t="shared" si="5"/>
        <v/>
      </c>
      <c r="B64" s="14"/>
      <c r="C64" s="3"/>
      <c r="D64" s="5"/>
      <c r="E64" s="4"/>
      <c r="F64" s="3"/>
      <c r="G64" s="4"/>
      <c r="H64" s="3"/>
      <c r="I64" s="4"/>
      <c r="J64" s="5"/>
      <c r="K64" s="4"/>
      <c r="L64" s="5"/>
      <c r="M64" s="11"/>
      <c r="N64" s="147" t="str">
        <f t="shared" si="6"/>
        <v/>
      </c>
      <c r="O64" s="9"/>
      <c r="P64" s="4"/>
      <c r="Q64" s="4"/>
      <c r="R64" s="4"/>
      <c r="S64" s="4"/>
      <c r="T64" s="10"/>
    </row>
    <row r="65" spans="1:20" x14ac:dyDescent="0.25">
      <c r="A65" s="148" t="str">
        <f t="shared" si="5"/>
        <v/>
      </c>
      <c r="B65" s="14"/>
      <c r="C65" s="3"/>
      <c r="D65" s="5"/>
      <c r="E65" s="4"/>
      <c r="F65" s="3"/>
      <c r="G65" s="4"/>
      <c r="H65" s="3"/>
      <c r="I65" s="4"/>
      <c r="J65" s="5"/>
      <c r="K65" s="4"/>
      <c r="L65" s="5"/>
      <c r="M65" s="11"/>
      <c r="N65" s="147" t="str">
        <f t="shared" si="6"/>
        <v/>
      </c>
      <c r="O65" s="9"/>
      <c r="P65" s="4"/>
      <c r="Q65" s="4"/>
      <c r="R65" s="4"/>
      <c r="S65" s="4"/>
      <c r="T65" s="10"/>
    </row>
    <row r="66" spans="1:20" x14ac:dyDescent="0.25">
      <c r="A66" s="148" t="str">
        <f t="shared" si="5"/>
        <v/>
      </c>
      <c r="B66" s="14"/>
      <c r="C66" s="3"/>
      <c r="D66" s="5"/>
      <c r="E66" s="4"/>
      <c r="F66" s="3"/>
      <c r="G66" s="4"/>
      <c r="H66" s="3"/>
      <c r="I66" s="4"/>
      <c r="J66" s="5"/>
      <c r="K66" s="4"/>
      <c r="L66" s="5"/>
      <c r="M66" s="11"/>
      <c r="N66" s="147" t="str">
        <f t="shared" si="6"/>
        <v/>
      </c>
      <c r="O66" s="9"/>
      <c r="P66" s="4"/>
      <c r="Q66" s="4"/>
      <c r="R66" s="4"/>
      <c r="S66" s="4"/>
      <c r="T66" s="10"/>
    </row>
    <row r="67" spans="1:20" x14ac:dyDescent="0.25">
      <c r="A67" s="148" t="str">
        <f t="shared" si="5"/>
        <v/>
      </c>
      <c r="B67" s="14"/>
      <c r="C67" s="3"/>
      <c r="D67" s="5"/>
      <c r="E67" s="4"/>
      <c r="F67" s="3"/>
      <c r="G67" s="4"/>
      <c r="H67" s="3"/>
      <c r="I67" s="4"/>
      <c r="J67" s="5"/>
      <c r="K67" s="4"/>
      <c r="L67" s="5"/>
      <c r="M67" s="11"/>
      <c r="N67" s="147" t="str">
        <f t="shared" si="6"/>
        <v/>
      </c>
      <c r="O67" s="9"/>
      <c r="P67" s="4"/>
      <c r="Q67" s="4"/>
      <c r="R67" s="4"/>
      <c r="S67" s="4"/>
      <c r="T67" s="10"/>
    </row>
    <row r="68" spans="1:20" x14ac:dyDescent="0.25">
      <c r="A68" s="148" t="str">
        <f t="shared" si="5"/>
        <v/>
      </c>
      <c r="B68" s="14"/>
      <c r="C68" s="3"/>
      <c r="D68" s="5"/>
      <c r="E68" s="4"/>
      <c r="F68" s="3"/>
      <c r="G68" s="4"/>
      <c r="H68" s="3"/>
      <c r="I68" s="4"/>
      <c r="J68" s="5"/>
      <c r="K68" s="4"/>
      <c r="L68" s="5"/>
      <c r="M68" s="11"/>
      <c r="N68" s="147" t="str">
        <f t="shared" si="6"/>
        <v/>
      </c>
      <c r="O68" s="9"/>
      <c r="P68" s="4"/>
      <c r="Q68" s="4"/>
      <c r="R68" s="4"/>
      <c r="S68" s="4"/>
      <c r="T68" s="10"/>
    </row>
    <row r="69" spans="1:20" x14ac:dyDescent="0.25">
      <c r="A69" s="148" t="str">
        <f t="shared" si="5"/>
        <v/>
      </c>
      <c r="B69" s="14"/>
      <c r="C69" s="3"/>
      <c r="D69" s="5"/>
      <c r="E69" s="4"/>
      <c r="F69" s="3"/>
      <c r="G69" s="4"/>
      <c r="H69" s="3"/>
      <c r="I69" s="4"/>
      <c r="J69" s="5"/>
      <c r="K69" s="4"/>
      <c r="L69" s="5"/>
      <c r="M69" s="11"/>
      <c r="N69" s="147" t="str">
        <f t="shared" si="6"/>
        <v/>
      </c>
      <c r="O69" s="9"/>
      <c r="P69" s="4"/>
      <c r="Q69" s="4"/>
      <c r="R69" s="4"/>
      <c r="S69" s="4"/>
      <c r="T69" s="10"/>
    </row>
    <row r="70" spans="1:20" x14ac:dyDescent="0.25">
      <c r="A70" s="148" t="str">
        <f t="shared" si="5"/>
        <v/>
      </c>
      <c r="B70" s="14"/>
      <c r="C70" s="3"/>
      <c r="D70" s="5"/>
      <c r="E70" s="4"/>
      <c r="F70" s="3"/>
      <c r="G70" s="4"/>
      <c r="H70" s="3"/>
      <c r="I70" s="4"/>
      <c r="J70" s="5"/>
      <c r="K70" s="4"/>
      <c r="L70" s="5"/>
      <c r="M70" s="11"/>
      <c r="N70" s="147" t="str">
        <f t="shared" si="6"/>
        <v/>
      </c>
      <c r="O70" s="9"/>
      <c r="P70" s="4"/>
      <c r="Q70" s="4"/>
      <c r="R70" s="4"/>
      <c r="S70" s="4"/>
      <c r="T70" s="10"/>
    </row>
    <row r="71" spans="1:20" x14ac:dyDescent="0.25">
      <c r="A71" s="148" t="str">
        <f t="shared" si="5"/>
        <v/>
      </c>
      <c r="B71" s="14"/>
      <c r="C71" s="3"/>
      <c r="D71" s="5"/>
      <c r="E71" s="4"/>
      <c r="F71" s="3"/>
      <c r="G71" s="4"/>
      <c r="H71" s="3"/>
      <c r="I71" s="4"/>
      <c r="J71" s="5"/>
      <c r="K71" s="4"/>
      <c r="L71" s="5"/>
      <c r="M71" s="11"/>
      <c r="N71" s="147" t="str">
        <f t="shared" si="6"/>
        <v/>
      </c>
      <c r="O71" s="9"/>
      <c r="P71" s="4"/>
      <c r="Q71" s="4"/>
      <c r="R71" s="4"/>
      <c r="S71" s="4"/>
      <c r="T71" s="10"/>
    </row>
    <row r="72" spans="1:20" x14ac:dyDescent="0.25">
      <c r="A72" s="148" t="str">
        <f t="shared" si="5"/>
        <v/>
      </c>
      <c r="B72" s="14"/>
      <c r="C72" s="3"/>
      <c r="D72" s="5"/>
      <c r="E72" s="4"/>
      <c r="F72" s="3"/>
      <c r="G72" s="4"/>
      <c r="H72" s="3"/>
      <c r="I72" s="4"/>
      <c r="J72" s="5"/>
      <c r="K72" s="4"/>
      <c r="L72" s="5"/>
      <c r="M72" s="11"/>
      <c r="N72" s="147" t="str">
        <f t="shared" si="6"/>
        <v/>
      </c>
      <c r="O72" s="9"/>
      <c r="P72" s="4"/>
      <c r="Q72" s="4"/>
      <c r="R72" s="4"/>
      <c r="S72" s="4"/>
      <c r="T72" s="10"/>
    </row>
    <row r="73" spans="1:20" x14ac:dyDescent="0.25">
      <c r="A73" s="148" t="str">
        <f t="shared" si="5"/>
        <v/>
      </c>
      <c r="B73" s="14"/>
      <c r="C73" s="3"/>
      <c r="D73" s="5"/>
      <c r="E73" s="4"/>
      <c r="F73" s="3"/>
      <c r="G73" s="4"/>
      <c r="H73" s="3"/>
      <c r="I73" s="4"/>
      <c r="J73" s="5"/>
      <c r="K73" s="4"/>
      <c r="L73" s="5"/>
      <c r="M73" s="11"/>
      <c r="N73" s="147" t="str">
        <f t="shared" si="6"/>
        <v/>
      </c>
      <c r="O73" s="9"/>
      <c r="P73" s="4"/>
      <c r="Q73" s="4"/>
      <c r="R73" s="4"/>
      <c r="S73" s="4"/>
      <c r="T73" s="10"/>
    </row>
    <row r="74" spans="1:20" x14ac:dyDescent="0.25">
      <c r="A74" s="148" t="str">
        <f t="shared" si="5"/>
        <v/>
      </c>
      <c r="B74" s="14"/>
      <c r="C74" s="3"/>
      <c r="D74" s="5"/>
      <c r="E74" s="4"/>
      <c r="F74" s="3"/>
      <c r="G74" s="4"/>
      <c r="H74" s="3"/>
      <c r="I74" s="4"/>
      <c r="J74" s="5"/>
      <c r="K74" s="4"/>
      <c r="L74" s="5"/>
      <c r="M74" s="11"/>
      <c r="N74" s="147" t="str">
        <f t="shared" si="6"/>
        <v/>
      </c>
      <c r="O74" s="9"/>
      <c r="P74" s="4"/>
      <c r="Q74" s="4"/>
      <c r="R74" s="4"/>
      <c r="S74" s="4"/>
      <c r="T74" s="10"/>
    </row>
    <row r="75" spans="1:20" x14ac:dyDescent="0.25">
      <c r="A75" s="148" t="str">
        <f t="shared" si="5"/>
        <v/>
      </c>
      <c r="B75" s="14"/>
      <c r="C75" s="3"/>
      <c r="D75" s="5"/>
      <c r="E75" s="4"/>
      <c r="F75" s="3"/>
      <c r="G75" s="4"/>
      <c r="H75" s="3"/>
      <c r="I75" s="4"/>
      <c r="J75" s="5"/>
      <c r="K75" s="4"/>
      <c r="L75" s="5"/>
      <c r="M75" s="11"/>
      <c r="N75" s="147" t="str">
        <f t="shared" si="6"/>
        <v/>
      </c>
      <c r="O75" s="9"/>
      <c r="P75" s="4"/>
      <c r="Q75" s="4"/>
      <c r="R75" s="4"/>
      <c r="S75" s="4"/>
      <c r="T75" s="10"/>
    </row>
    <row r="76" spans="1:20" x14ac:dyDescent="0.25">
      <c r="A76" s="148" t="str">
        <f t="shared" si="5"/>
        <v/>
      </c>
      <c r="B76" s="14"/>
      <c r="C76" s="3"/>
      <c r="D76" s="5"/>
      <c r="E76" s="4"/>
      <c r="F76" s="3"/>
      <c r="G76" s="4"/>
      <c r="H76" s="3"/>
      <c r="I76" s="4"/>
      <c r="J76" s="5"/>
      <c r="K76" s="4"/>
      <c r="L76" s="5"/>
      <c r="M76" s="11"/>
      <c r="N76" s="147" t="str">
        <f t="shared" si="6"/>
        <v/>
      </c>
      <c r="O76" s="9"/>
      <c r="P76" s="4"/>
      <c r="Q76" s="4"/>
      <c r="R76" s="4"/>
      <c r="S76" s="4"/>
      <c r="T76" s="10"/>
    </row>
    <row r="77" spans="1:20" x14ac:dyDescent="0.25">
      <c r="A77" s="148" t="str">
        <f t="shared" si="5"/>
        <v/>
      </c>
      <c r="B77" s="14"/>
      <c r="C77" s="3"/>
      <c r="D77" s="5"/>
      <c r="E77" s="4"/>
      <c r="F77" s="3"/>
      <c r="G77" s="4"/>
      <c r="H77" s="3"/>
      <c r="I77" s="4"/>
      <c r="J77" s="5"/>
      <c r="K77" s="4"/>
      <c r="L77" s="5"/>
      <c r="M77" s="11"/>
      <c r="N77" s="147" t="str">
        <f t="shared" si="6"/>
        <v/>
      </c>
      <c r="O77" s="9"/>
      <c r="P77" s="4"/>
      <c r="Q77" s="4"/>
      <c r="R77" s="4"/>
      <c r="S77" s="4"/>
      <c r="T77" s="10"/>
    </row>
    <row r="78" spans="1:20" x14ac:dyDescent="0.25">
      <c r="A78" s="148" t="str">
        <f t="shared" si="5"/>
        <v/>
      </c>
      <c r="B78" s="14"/>
      <c r="C78" s="3"/>
      <c r="D78" s="5"/>
      <c r="E78" s="4"/>
      <c r="F78" s="3"/>
      <c r="G78" s="4"/>
      <c r="H78" s="3"/>
      <c r="I78" s="4"/>
      <c r="J78" s="5"/>
      <c r="K78" s="4"/>
      <c r="L78" s="5"/>
      <c r="M78" s="11"/>
      <c r="N78" s="147" t="str">
        <f t="shared" si="6"/>
        <v/>
      </c>
      <c r="O78" s="9"/>
      <c r="P78" s="4"/>
      <c r="Q78" s="4"/>
      <c r="R78" s="4"/>
      <c r="S78" s="4"/>
      <c r="T78" s="10"/>
    </row>
    <row r="79" spans="1:20" x14ac:dyDescent="0.25">
      <c r="A79" s="148" t="str">
        <f t="shared" si="5"/>
        <v/>
      </c>
      <c r="B79" s="14"/>
      <c r="C79" s="3"/>
      <c r="D79" s="5"/>
      <c r="E79" s="4"/>
      <c r="F79" s="3"/>
      <c r="G79" s="4"/>
      <c r="H79" s="3"/>
      <c r="I79" s="4"/>
      <c r="J79" s="5"/>
      <c r="K79" s="4"/>
      <c r="L79" s="5"/>
      <c r="M79" s="11"/>
      <c r="N79" s="147" t="str">
        <f t="shared" si="6"/>
        <v/>
      </c>
      <c r="O79" s="9"/>
      <c r="P79" s="4"/>
      <c r="Q79" s="4"/>
      <c r="R79" s="4"/>
      <c r="S79" s="4"/>
      <c r="T79" s="10"/>
    </row>
    <row r="80" spans="1:20" x14ac:dyDescent="0.25">
      <c r="A80" s="148" t="str">
        <f t="shared" si="5"/>
        <v/>
      </c>
      <c r="B80" s="14"/>
      <c r="C80" s="3"/>
      <c r="D80" s="5"/>
      <c r="E80" s="4"/>
      <c r="F80" s="3"/>
      <c r="G80" s="4"/>
      <c r="H80" s="3"/>
      <c r="I80" s="4"/>
      <c r="J80" s="5"/>
      <c r="K80" s="4"/>
      <c r="L80" s="5"/>
      <c r="M80" s="11"/>
      <c r="N80" s="147" t="str">
        <f t="shared" si="6"/>
        <v/>
      </c>
      <c r="O80" s="9"/>
      <c r="P80" s="4"/>
      <c r="Q80" s="4"/>
      <c r="R80" s="4"/>
      <c r="S80" s="4"/>
      <c r="T80" s="10"/>
    </row>
    <row r="81" spans="1:20" x14ac:dyDescent="0.25">
      <c r="A81" s="148" t="str">
        <f t="shared" si="5"/>
        <v/>
      </c>
      <c r="B81" s="14"/>
      <c r="C81" s="3"/>
      <c r="D81" s="5"/>
      <c r="E81" s="4"/>
      <c r="F81" s="3"/>
      <c r="G81" s="4"/>
      <c r="H81" s="3"/>
      <c r="I81" s="4"/>
      <c r="J81" s="5"/>
      <c r="K81" s="4"/>
      <c r="L81" s="5"/>
      <c r="M81" s="11"/>
      <c r="N81" s="147" t="str">
        <f t="shared" si="6"/>
        <v/>
      </c>
      <c r="O81" s="9"/>
      <c r="P81" s="4"/>
      <c r="Q81" s="4"/>
      <c r="R81" s="4"/>
      <c r="S81" s="4"/>
      <c r="T81" s="10"/>
    </row>
    <row r="82" spans="1:20" x14ac:dyDescent="0.25">
      <c r="A82" s="148" t="str">
        <f t="shared" si="5"/>
        <v/>
      </c>
      <c r="B82" s="14"/>
      <c r="C82" s="3"/>
      <c r="D82" s="5"/>
      <c r="E82" s="4"/>
      <c r="F82" s="3"/>
      <c r="G82" s="4"/>
      <c r="H82" s="3"/>
      <c r="I82" s="4"/>
      <c r="J82" s="5"/>
      <c r="K82" s="4"/>
      <c r="L82" s="5"/>
      <c r="M82" s="11"/>
      <c r="N82" s="147" t="str">
        <f t="shared" si="6"/>
        <v/>
      </c>
      <c r="O82" s="9"/>
      <c r="P82" s="4"/>
      <c r="Q82" s="4"/>
      <c r="R82" s="4"/>
      <c r="S82" s="4"/>
      <c r="T82" s="10"/>
    </row>
    <row r="83" spans="1:20" x14ac:dyDescent="0.25">
      <c r="A83" s="148" t="str">
        <f t="shared" si="5"/>
        <v/>
      </c>
      <c r="B83" s="14"/>
      <c r="C83" s="3"/>
      <c r="D83" s="5"/>
      <c r="E83" s="4"/>
      <c r="F83" s="3"/>
      <c r="G83" s="4"/>
      <c r="H83" s="3"/>
      <c r="I83" s="4"/>
      <c r="J83" s="5"/>
      <c r="K83" s="4"/>
      <c r="L83" s="5"/>
      <c r="M83" s="11"/>
      <c r="N83" s="147" t="str">
        <f t="shared" si="6"/>
        <v/>
      </c>
      <c r="O83" s="9"/>
      <c r="P83" s="4"/>
      <c r="Q83" s="4"/>
      <c r="R83" s="4"/>
      <c r="S83" s="4"/>
      <c r="T83" s="10"/>
    </row>
    <row r="84" spans="1:20" x14ac:dyDescent="0.25">
      <c r="A84" s="148" t="str">
        <f t="shared" si="5"/>
        <v/>
      </c>
      <c r="B84" s="14"/>
      <c r="C84" s="3"/>
      <c r="D84" s="5"/>
      <c r="E84" s="4"/>
      <c r="F84" s="3"/>
      <c r="G84" s="4"/>
      <c r="H84" s="3"/>
      <c r="I84" s="4"/>
      <c r="J84" s="5"/>
      <c r="K84" s="4"/>
      <c r="L84" s="5"/>
      <c r="M84" s="11"/>
      <c r="N84" s="147" t="str">
        <f t="shared" si="6"/>
        <v/>
      </c>
      <c r="O84" s="9"/>
      <c r="P84" s="4"/>
      <c r="Q84" s="4"/>
      <c r="R84" s="4"/>
      <c r="S84" s="4"/>
      <c r="T84" s="10"/>
    </row>
    <row r="85" spans="1:20" x14ac:dyDescent="0.25">
      <c r="A85" s="148" t="str">
        <f t="shared" si="5"/>
        <v/>
      </c>
      <c r="B85" s="14"/>
      <c r="C85" s="3"/>
      <c r="D85" s="5"/>
      <c r="E85" s="4"/>
      <c r="F85" s="3"/>
      <c r="G85" s="4"/>
      <c r="H85" s="3"/>
      <c r="I85" s="4"/>
      <c r="J85" s="5"/>
      <c r="K85" s="4"/>
      <c r="L85" s="5"/>
      <c r="M85" s="11"/>
      <c r="N85" s="147" t="str">
        <f t="shared" si="6"/>
        <v/>
      </c>
      <c r="O85" s="9"/>
      <c r="P85" s="4"/>
      <c r="Q85" s="4"/>
      <c r="R85" s="4"/>
      <c r="S85" s="4"/>
      <c r="T85" s="10"/>
    </row>
    <row r="86" spans="1:20" x14ac:dyDescent="0.25">
      <c r="A86" s="148" t="str">
        <f t="shared" si="5"/>
        <v/>
      </c>
      <c r="B86" s="14"/>
      <c r="C86" s="3"/>
      <c r="D86" s="5"/>
      <c r="E86" s="4"/>
      <c r="F86" s="3"/>
      <c r="G86" s="4"/>
      <c r="H86" s="3"/>
      <c r="I86" s="4"/>
      <c r="J86" s="5"/>
      <c r="K86" s="4"/>
      <c r="L86" s="5"/>
      <c r="M86" s="11"/>
      <c r="N86" s="147" t="str">
        <f t="shared" si="6"/>
        <v/>
      </c>
      <c r="O86" s="9"/>
      <c r="P86" s="4"/>
      <c r="Q86" s="4"/>
      <c r="R86" s="4"/>
      <c r="S86" s="4"/>
      <c r="T86" s="10"/>
    </row>
    <row r="87" spans="1:20" x14ac:dyDescent="0.25">
      <c r="A87" s="148" t="str">
        <f t="shared" si="5"/>
        <v/>
      </c>
      <c r="B87" s="14"/>
      <c r="C87" s="3"/>
      <c r="D87" s="5"/>
      <c r="E87" s="4"/>
      <c r="F87" s="3"/>
      <c r="G87" s="4"/>
      <c r="H87" s="3"/>
      <c r="I87" s="4"/>
      <c r="J87" s="5"/>
      <c r="K87" s="4"/>
      <c r="L87" s="5"/>
      <c r="M87" s="11"/>
      <c r="N87" s="147" t="str">
        <f t="shared" si="6"/>
        <v/>
      </c>
      <c r="O87" s="9"/>
      <c r="P87" s="4"/>
      <c r="Q87" s="4"/>
      <c r="R87" s="4"/>
      <c r="S87" s="4"/>
      <c r="T87" s="10"/>
    </row>
    <row r="88" spans="1:20" x14ac:dyDescent="0.25">
      <c r="A88" s="148" t="str">
        <f t="shared" si="5"/>
        <v/>
      </c>
      <c r="B88" s="14"/>
      <c r="C88" s="3"/>
      <c r="D88" s="5"/>
      <c r="E88" s="4"/>
      <c r="F88" s="3"/>
      <c r="G88" s="4"/>
      <c r="H88" s="3"/>
      <c r="I88" s="4"/>
      <c r="J88" s="5"/>
      <c r="K88" s="4"/>
      <c r="L88" s="5"/>
      <c r="M88" s="11"/>
      <c r="N88" s="147" t="str">
        <f t="shared" si="6"/>
        <v/>
      </c>
      <c r="O88" s="9"/>
      <c r="P88" s="4"/>
      <c r="Q88" s="4"/>
      <c r="R88" s="4"/>
      <c r="S88" s="4"/>
      <c r="T88" s="10"/>
    </row>
    <row r="89" spans="1:20" x14ac:dyDescent="0.25">
      <c r="A89" s="148" t="str">
        <f t="shared" si="5"/>
        <v/>
      </c>
      <c r="B89" s="14"/>
      <c r="C89" s="3"/>
      <c r="D89" s="5"/>
      <c r="E89" s="4"/>
      <c r="F89" s="3"/>
      <c r="G89" s="4"/>
      <c r="H89" s="3"/>
      <c r="I89" s="4"/>
      <c r="J89" s="5"/>
      <c r="K89" s="4"/>
      <c r="L89" s="5"/>
      <c r="M89" s="11"/>
      <c r="N89" s="147" t="str">
        <f t="shared" si="6"/>
        <v/>
      </c>
      <c r="O89" s="9"/>
      <c r="P89" s="4"/>
      <c r="Q89" s="4"/>
      <c r="R89" s="4"/>
      <c r="S89" s="4"/>
      <c r="T89" s="10"/>
    </row>
    <row r="90" spans="1:20" x14ac:dyDescent="0.25">
      <c r="A90" s="148" t="str">
        <f t="shared" si="5"/>
        <v/>
      </c>
      <c r="B90" s="14"/>
      <c r="C90" s="3"/>
      <c r="D90" s="5"/>
      <c r="E90" s="4"/>
      <c r="F90" s="3"/>
      <c r="G90" s="4"/>
      <c r="H90" s="3"/>
      <c r="I90" s="4"/>
      <c r="J90" s="5"/>
      <c r="K90" s="4"/>
      <c r="L90" s="5"/>
      <c r="M90" s="11"/>
      <c r="N90" s="147" t="str">
        <f t="shared" si="6"/>
        <v/>
      </c>
      <c r="O90" s="9"/>
      <c r="P90" s="4"/>
      <c r="Q90" s="4"/>
      <c r="R90" s="4"/>
      <c r="S90" s="4"/>
      <c r="T90" s="10"/>
    </row>
    <row r="91" spans="1:20" x14ac:dyDescent="0.25">
      <c r="A91" s="148" t="str">
        <f t="shared" si="5"/>
        <v/>
      </c>
      <c r="B91" s="14"/>
      <c r="C91" s="3"/>
      <c r="D91" s="5"/>
      <c r="E91" s="4"/>
      <c r="F91" s="3"/>
      <c r="G91" s="4"/>
      <c r="H91" s="3"/>
      <c r="I91" s="4"/>
      <c r="J91" s="5"/>
      <c r="K91" s="4"/>
      <c r="L91" s="5"/>
      <c r="M91" s="11"/>
      <c r="N91" s="147" t="str">
        <f t="shared" si="6"/>
        <v/>
      </c>
      <c r="O91" s="9"/>
      <c r="P91" s="4"/>
      <c r="Q91" s="4"/>
      <c r="R91" s="4"/>
      <c r="S91" s="4"/>
      <c r="T91" s="10"/>
    </row>
    <row r="92" spans="1:20" x14ac:dyDescent="0.25">
      <c r="A92" s="148" t="str">
        <f t="shared" si="5"/>
        <v/>
      </c>
      <c r="B92" s="14"/>
      <c r="C92" s="3"/>
      <c r="D92" s="5"/>
      <c r="E92" s="4"/>
      <c r="F92" s="3"/>
      <c r="G92" s="4"/>
      <c r="H92" s="3"/>
      <c r="I92" s="4"/>
      <c r="J92" s="5"/>
      <c r="K92" s="4"/>
      <c r="L92" s="5"/>
      <c r="M92" s="11"/>
      <c r="N92" s="147" t="str">
        <f t="shared" si="6"/>
        <v/>
      </c>
      <c r="O92" s="9"/>
      <c r="P92" s="4"/>
      <c r="Q92" s="4"/>
      <c r="R92" s="4"/>
      <c r="S92" s="4"/>
      <c r="T92" s="10"/>
    </row>
    <row r="93" spans="1:20" x14ac:dyDescent="0.25">
      <c r="A93" s="148" t="str">
        <f t="shared" si="5"/>
        <v/>
      </c>
      <c r="B93" s="14"/>
      <c r="C93" s="3"/>
      <c r="D93" s="5"/>
      <c r="E93" s="4"/>
      <c r="F93" s="3"/>
      <c r="G93" s="4"/>
      <c r="H93" s="3"/>
      <c r="I93" s="4"/>
      <c r="J93" s="5"/>
      <c r="K93" s="4"/>
      <c r="L93" s="5"/>
      <c r="M93" s="11"/>
      <c r="N93" s="147" t="str">
        <f t="shared" si="6"/>
        <v/>
      </c>
      <c r="O93" s="9"/>
      <c r="P93" s="4"/>
      <c r="Q93" s="4"/>
      <c r="R93" s="4"/>
      <c r="S93" s="4"/>
      <c r="T93" s="10"/>
    </row>
    <row r="94" spans="1:20" x14ac:dyDescent="0.25">
      <c r="A94" s="148" t="str">
        <f t="shared" si="5"/>
        <v/>
      </c>
      <c r="B94" s="14"/>
      <c r="C94" s="3"/>
      <c r="D94" s="5"/>
      <c r="E94" s="4"/>
      <c r="F94" s="3"/>
      <c r="G94" s="4"/>
      <c r="H94" s="3"/>
      <c r="I94" s="4"/>
      <c r="J94" s="5"/>
      <c r="K94" s="4"/>
      <c r="L94" s="5"/>
      <c r="M94" s="11"/>
      <c r="N94" s="147" t="str">
        <f t="shared" si="6"/>
        <v/>
      </c>
      <c r="O94" s="9"/>
      <c r="P94" s="4"/>
      <c r="Q94" s="4"/>
      <c r="R94" s="4"/>
      <c r="S94" s="4"/>
      <c r="T94" s="10"/>
    </row>
    <row r="95" spans="1:20" x14ac:dyDescent="0.25">
      <c r="A95" s="148" t="str">
        <f t="shared" si="5"/>
        <v/>
      </c>
      <c r="B95" s="14"/>
      <c r="C95" s="3"/>
      <c r="D95" s="5"/>
      <c r="E95" s="4"/>
      <c r="F95" s="3"/>
      <c r="G95" s="4"/>
      <c r="H95" s="3"/>
      <c r="I95" s="4"/>
      <c r="J95" s="5"/>
      <c r="K95" s="4"/>
      <c r="L95" s="5"/>
      <c r="M95" s="11"/>
      <c r="N95" s="147" t="str">
        <f t="shared" si="6"/>
        <v/>
      </c>
      <c r="O95" s="9"/>
      <c r="P95" s="4"/>
      <c r="Q95" s="4"/>
      <c r="R95" s="4"/>
      <c r="S95" s="4"/>
      <c r="T95" s="10"/>
    </row>
    <row r="96" spans="1:20" x14ac:dyDescent="0.25">
      <c r="A96" s="148" t="str">
        <f t="shared" si="5"/>
        <v/>
      </c>
      <c r="B96" s="14"/>
      <c r="C96" s="3"/>
      <c r="D96" s="5"/>
      <c r="E96" s="4"/>
      <c r="F96" s="3"/>
      <c r="G96" s="4"/>
      <c r="H96" s="3"/>
      <c r="I96" s="4"/>
      <c r="J96" s="5"/>
      <c r="K96" s="4"/>
      <c r="L96" s="5"/>
      <c r="M96" s="11"/>
      <c r="N96" s="147" t="str">
        <f t="shared" si="6"/>
        <v/>
      </c>
      <c r="O96" s="9"/>
      <c r="P96" s="4"/>
      <c r="Q96" s="4"/>
      <c r="R96" s="4"/>
      <c r="S96" s="4"/>
      <c r="T96" s="10"/>
    </row>
    <row r="97" spans="1:20" x14ac:dyDescent="0.25">
      <c r="A97" s="148" t="str">
        <f t="shared" si="5"/>
        <v/>
      </c>
      <c r="B97" s="14"/>
      <c r="C97" s="3"/>
      <c r="D97" s="5"/>
      <c r="E97" s="4"/>
      <c r="F97" s="3"/>
      <c r="G97" s="4"/>
      <c r="H97" s="3"/>
      <c r="I97" s="4"/>
      <c r="J97" s="5"/>
      <c r="K97" s="4"/>
      <c r="L97" s="5"/>
      <c r="M97" s="11"/>
      <c r="N97" s="147" t="str">
        <f t="shared" si="6"/>
        <v/>
      </c>
      <c r="O97" s="9"/>
      <c r="P97" s="4"/>
      <c r="Q97" s="4"/>
      <c r="R97" s="4"/>
      <c r="S97" s="4"/>
      <c r="T97" s="10"/>
    </row>
    <row r="98" spans="1:20" x14ac:dyDescent="0.25">
      <c r="A98" s="148" t="str">
        <f t="shared" si="5"/>
        <v/>
      </c>
      <c r="B98" s="14"/>
      <c r="C98" s="3"/>
      <c r="D98" s="5"/>
      <c r="E98" s="4"/>
      <c r="F98" s="3"/>
      <c r="G98" s="4"/>
      <c r="H98" s="3"/>
      <c r="I98" s="4"/>
      <c r="J98" s="5"/>
      <c r="K98" s="4"/>
      <c r="L98" s="5"/>
      <c r="M98" s="11"/>
      <c r="N98" s="147" t="str">
        <f t="shared" si="6"/>
        <v/>
      </c>
      <c r="O98" s="9"/>
      <c r="P98" s="4"/>
      <c r="Q98" s="4"/>
      <c r="R98" s="4"/>
      <c r="S98" s="4"/>
      <c r="T98" s="10"/>
    </row>
    <row r="99" spans="1:20" x14ac:dyDescent="0.25">
      <c r="A99" s="148" t="str">
        <f t="shared" si="5"/>
        <v/>
      </c>
      <c r="B99" s="14"/>
      <c r="C99" s="3"/>
      <c r="D99" s="5"/>
      <c r="E99" s="4"/>
      <c r="F99" s="3"/>
      <c r="G99" s="4"/>
      <c r="H99" s="3"/>
      <c r="I99" s="4"/>
      <c r="J99" s="5"/>
      <c r="K99" s="4"/>
      <c r="L99" s="5"/>
      <c r="M99" s="11"/>
      <c r="N99" s="147" t="str">
        <f t="shared" si="6"/>
        <v/>
      </c>
      <c r="O99" s="9"/>
      <c r="P99" s="4"/>
      <c r="Q99" s="4"/>
      <c r="R99" s="4"/>
      <c r="S99" s="4"/>
      <c r="T99" s="10"/>
    </row>
    <row r="100" spans="1:20" x14ac:dyDescent="0.25">
      <c r="A100" s="148" t="str">
        <f t="shared" si="5"/>
        <v/>
      </c>
      <c r="B100" s="14"/>
      <c r="C100" s="3"/>
      <c r="D100" s="5"/>
      <c r="E100" s="4"/>
      <c r="F100" s="3"/>
      <c r="G100" s="4"/>
      <c r="H100" s="3"/>
      <c r="I100" s="4"/>
      <c r="J100" s="5"/>
      <c r="K100" s="4"/>
      <c r="L100" s="5"/>
      <c r="M100" s="11"/>
      <c r="N100" s="147" t="str">
        <f t="shared" si="6"/>
        <v/>
      </c>
      <c r="O100" s="9"/>
      <c r="P100" s="4"/>
      <c r="Q100" s="4"/>
      <c r="R100" s="4"/>
      <c r="S100" s="4"/>
      <c r="T100" s="10"/>
    </row>
    <row r="101" spans="1:20" x14ac:dyDescent="0.25">
      <c r="A101" s="148" t="str">
        <f t="shared" si="5"/>
        <v/>
      </c>
      <c r="B101" s="14"/>
      <c r="C101" s="3"/>
      <c r="D101" s="5"/>
      <c r="E101" s="4"/>
      <c r="F101" s="3"/>
      <c r="G101" s="4"/>
      <c r="H101" s="3"/>
      <c r="I101" s="4"/>
      <c r="J101" s="5"/>
      <c r="K101" s="4"/>
      <c r="L101" s="5"/>
      <c r="M101" s="11"/>
      <c r="N101" s="147" t="str">
        <f t="shared" si="6"/>
        <v/>
      </c>
      <c r="O101" s="9"/>
      <c r="P101" s="4"/>
      <c r="Q101" s="4"/>
      <c r="R101" s="4"/>
      <c r="S101" s="4"/>
      <c r="T101" s="10"/>
    </row>
    <row r="102" spans="1:20" x14ac:dyDescent="0.25">
      <c r="A102" s="148" t="str">
        <f t="shared" si="5"/>
        <v/>
      </c>
      <c r="B102" s="14"/>
      <c r="C102" s="3"/>
      <c r="D102" s="5"/>
      <c r="E102" s="4"/>
      <c r="F102" s="3"/>
      <c r="G102" s="4"/>
      <c r="H102" s="3"/>
      <c r="I102" s="4"/>
      <c r="J102" s="5"/>
      <c r="K102" s="4"/>
      <c r="L102" s="5"/>
      <c r="M102" s="11"/>
      <c r="N102" s="147" t="str">
        <f t="shared" si="6"/>
        <v/>
      </c>
      <c r="O102" s="9"/>
      <c r="P102" s="4"/>
      <c r="Q102" s="4"/>
      <c r="R102" s="4"/>
      <c r="S102" s="4"/>
      <c r="T102" s="10"/>
    </row>
    <row r="103" spans="1:20" x14ac:dyDescent="0.25">
      <c r="A103" s="148" t="str">
        <f t="shared" si="5"/>
        <v/>
      </c>
      <c r="B103" s="14"/>
      <c r="C103" s="3"/>
      <c r="D103" s="5"/>
      <c r="E103" s="4"/>
      <c r="F103" s="3"/>
      <c r="G103" s="4"/>
      <c r="H103" s="3"/>
      <c r="I103" s="4"/>
      <c r="J103" s="5"/>
      <c r="K103" s="4"/>
      <c r="L103" s="5"/>
      <c r="M103" s="11"/>
      <c r="N103" s="147" t="str">
        <f t="shared" si="6"/>
        <v/>
      </c>
      <c r="O103" s="9"/>
      <c r="P103" s="4"/>
      <c r="Q103" s="4"/>
      <c r="R103" s="4"/>
      <c r="S103" s="4"/>
      <c r="T103" s="10"/>
    </row>
    <row r="104" spans="1:20" x14ac:dyDescent="0.25">
      <c r="A104" s="148" t="str">
        <f t="shared" si="5"/>
        <v/>
      </c>
      <c r="B104" s="14"/>
      <c r="C104" s="3"/>
      <c r="D104" s="5"/>
      <c r="E104" s="4"/>
      <c r="F104" s="3"/>
      <c r="G104" s="4"/>
      <c r="H104" s="3"/>
      <c r="I104" s="4"/>
      <c r="J104" s="5"/>
      <c r="K104" s="4"/>
      <c r="L104" s="5"/>
      <c r="M104" s="11"/>
      <c r="N104" s="147" t="str">
        <f t="shared" si="6"/>
        <v/>
      </c>
      <c r="O104" s="9"/>
      <c r="P104" s="4"/>
      <c r="Q104" s="4"/>
      <c r="R104" s="4"/>
      <c r="S104" s="4"/>
      <c r="T104" s="10"/>
    </row>
    <row r="105" spans="1:20" x14ac:dyDescent="0.25">
      <c r="A105" s="148" t="str">
        <f t="shared" si="5"/>
        <v/>
      </c>
      <c r="B105" s="14"/>
      <c r="C105" s="3"/>
      <c r="D105" s="5"/>
      <c r="E105" s="4"/>
      <c r="F105" s="3"/>
      <c r="G105" s="4"/>
      <c r="H105" s="3"/>
      <c r="I105" s="4"/>
      <c r="J105" s="5"/>
      <c r="K105" s="4"/>
      <c r="L105" s="5"/>
      <c r="M105" s="11"/>
      <c r="N105" s="147" t="str">
        <f t="shared" si="6"/>
        <v/>
      </c>
      <c r="O105" s="9"/>
      <c r="P105" s="4"/>
      <c r="Q105" s="4"/>
      <c r="R105" s="4"/>
      <c r="S105" s="4"/>
      <c r="T105" s="10"/>
    </row>
    <row r="106" spans="1:20" x14ac:dyDescent="0.25">
      <c r="A106" s="148" t="str">
        <f t="shared" si="5"/>
        <v/>
      </c>
      <c r="B106" s="14"/>
      <c r="C106" s="3"/>
      <c r="D106" s="5"/>
      <c r="E106" s="4"/>
      <c r="F106" s="3"/>
      <c r="G106" s="4"/>
      <c r="H106" s="3"/>
      <c r="I106" s="4"/>
      <c r="J106" s="5"/>
      <c r="K106" s="4"/>
      <c r="L106" s="5"/>
      <c r="M106" s="11"/>
      <c r="N106" s="147" t="str">
        <f t="shared" si="6"/>
        <v/>
      </c>
      <c r="O106" s="9"/>
      <c r="P106" s="4"/>
      <c r="Q106" s="4"/>
      <c r="R106" s="4"/>
      <c r="S106" s="4"/>
      <c r="T106" s="10"/>
    </row>
    <row r="107" spans="1:20" x14ac:dyDescent="0.25">
      <c r="A107" s="148" t="str">
        <f t="shared" ref="A107:A170" si="7">IF(ISBLANK(C106),"",1+A106)</f>
        <v/>
      </c>
      <c r="B107" s="14"/>
      <c r="C107" s="3"/>
      <c r="D107" s="5"/>
      <c r="E107" s="4"/>
      <c r="F107" s="3"/>
      <c r="G107" s="4"/>
      <c r="H107" s="3"/>
      <c r="I107" s="4"/>
      <c r="J107" s="5"/>
      <c r="K107" s="4"/>
      <c r="L107" s="5"/>
      <c r="M107" s="11"/>
      <c r="N107" s="147" t="str">
        <f t="shared" ref="N107:N170" si="8">IF(ISBLANK(C107),"",E107+G107+I107+K107+M107)</f>
        <v/>
      </c>
      <c r="O107" s="9"/>
      <c r="P107" s="4"/>
      <c r="Q107" s="4"/>
      <c r="R107" s="4"/>
      <c r="S107" s="4"/>
      <c r="T107" s="10"/>
    </row>
    <row r="108" spans="1:20" x14ac:dyDescent="0.25">
      <c r="A108" s="148" t="str">
        <f t="shared" si="7"/>
        <v/>
      </c>
      <c r="B108" s="14"/>
      <c r="C108" s="3"/>
      <c r="D108" s="5"/>
      <c r="E108" s="4"/>
      <c r="F108" s="3"/>
      <c r="G108" s="4"/>
      <c r="H108" s="3"/>
      <c r="I108" s="4"/>
      <c r="J108" s="5"/>
      <c r="K108" s="4"/>
      <c r="L108" s="5"/>
      <c r="M108" s="11"/>
      <c r="N108" s="147" t="str">
        <f t="shared" si="8"/>
        <v/>
      </c>
      <c r="O108" s="9"/>
      <c r="P108" s="4"/>
      <c r="Q108" s="4"/>
      <c r="R108" s="4"/>
      <c r="S108" s="4"/>
      <c r="T108" s="10"/>
    </row>
    <row r="109" spans="1:20" x14ac:dyDescent="0.25">
      <c r="A109" s="148" t="str">
        <f t="shared" si="7"/>
        <v/>
      </c>
      <c r="B109" s="14"/>
      <c r="C109" s="3"/>
      <c r="D109" s="5"/>
      <c r="E109" s="4"/>
      <c r="F109" s="3"/>
      <c r="G109" s="4"/>
      <c r="H109" s="3"/>
      <c r="I109" s="4"/>
      <c r="J109" s="5"/>
      <c r="K109" s="4"/>
      <c r="L109" s="5"/>
      <c r="M109" s="11"/>
      <c r="N109" s="147" t="str">
        <f t="shared" si="8"/>
        <v/>
      </c>
      <c r="O109" s="9"/>
      <c r="P109" s="4"/>
      <c r="Q109" s="4"/>
      <c r="R109" s="4"/>
      <c r="S109" s="4"/>
      <c r="T109" s="10"/>
    </row>
    <row r="110" spans="1:20" x14ac:dyDescent="0.25">
      <c r="A110" s="148" t="str">
        <f t="shared" si="7"/>
        <v/>
      </c>
      <c r="B110" s="14"/>
      <c r="C110" s="3"/>
      <c r="D110" s="5"/>
      <c r="E110" s="4"/>
      <c r="F110" s="3"/>
      <c r="G110" s="4"/>
      <c r="H110" s="3"/>
      <c r="I110" s="4"/>
      <c r="J110" s="5"/>
      <c r="K110" s="4"/>
      <c r="L110" s="5"/>
      <c r="M110" s="11"/>
      <c r="N110" s="147" t="str">
        <f t="shared" si="8"/>
        <v/>
      </c>
      <c r="O110" s="9"/>
      <c r="P110" s="4"/>
      <c r="Q110" s="4"/>
      <c r="R110" s="4"/>
      <c r="S110" s="4"/>
      <c r="T110" s="10"/>
    </row>
    <row r="111" spans="1:20" x14ac:dyDescent="0.25">
      <c r="A111" s="148" t="str">
        <f t="shared" si="7"/>
        <v/>
      </c>
      <c r="B111" s="14"/>
      <c r="C111" s="3"/>
      <c r="D111" s="5"/>
      <c r="E111" s="4"/>
      <c r="F111" s="3"/>
      <c r="G111" s="4"/>
      <c r="H111" s="3"/>
      <c r="I111" s="4"/>
      <c r="J111" s="5"/>
      <c r="K111" s="4"/>
      <c r="L111" s="5"/>
      <c r="M111" s="11"/>
      <c r="N111" s="147" t="str">
        <f t="shared" si="8"/>
        <v/>
      </c>
      <c r="O111" s="9"/>
      <c r="P111" s="4"/>
      <c r="Q111" s="4"/>
      <c r="R111" s="4"/>
      <c r="S111" s="4"/>
      <c r="T111" s="10"/>
    </row>
    <row r="112" spans="1:20" x14ac:dyDescent="0.25">
      <c r="A112" s="148" t="str">
        <f t="shared" si="7"/>
        <v/>
      </c>
      <c r="B112" s="14"/>
      <c r="C112" s="3"/>
      <c r="D112" s="5"/>
      <c r="E112" s="4"/>
      <c r="F112" s="3"/>
      <c r="G112" s="4"/>
      <c r="H112" s="3"/>
      <c r="I112" s="4"/>
      <c r="J112" s="5"/>
      <c r="K112" s="4"/>
      <c r="L112" s="5"/>
      <c r="M112" s="11"/>
      <c r="N112" s="147" t="str">
        <f t="shared" si="8"/>
        <v/>
      </c>
      <c r="O112" s="9"/>
      <c r="P112" s="4"/>
      <c r="Q112" s="4"/>
      <c r="R112" s="4"/>
      <c r="S112" s="4"/>
      <c r="T112" s="10"/>
    </row>
    <row r="113" spans="1:20" x14ac:dyDescent="0.25">
      <c r="A113" s="148" t="str">
        <f t="shared" si="7"/>
        <v/>
      </c>
      <c r="B113" s="14"/>
      <c r="C113" s="3"/>
      <c r="D113" s="5"/>
      <c r="E113" s="4"/>
      <c r="F113" s="3"/>
      <c r="G113" s="4"/>
      <c r="H113" s="3"/>
      <c r="I113" s="4"/>
      <c r="J113" s="5"/>
      <c r="K113" s="4"/>
      <c r="L113" s="5"/>
      <c r="M113" s="11"/>
      <c r="N113" s="147" t="str">
        <f t="shared" si="8"/>
        <v/>
      </c>
      <c r="O113" s="9"/>
      <c r="P113" s="4"/>
      <c r="Q113" s="4"/>
      <c r="R113" s="4"/>
      <c r="S113" s="4"/>
      <c r="T113" s="10"/>
    </row>
    <row r="114" spans="1:20" x14ac:dyDescent="0.25">
      <c r="A114" s="148" t="str">
        <f t="shared" si="7"/>
        <v/>
      </c>
      <c r="B114" s="14"/>
      <c r="C114" s="3"/>
      <c r="D114" s="5"/>
      <c r="E114" s="4"/>
      <c r="F114" s="3"/>
      <c r="G114" s="4"/>
      <c r="H114" s="3"/>
      <c r="I114" s="4"/>
      <c r="J114" s="5"/>
      <c r="K114" s="4"/>
      <c r="L114" s="5"/>
      <c r="M114" s="11"/>
      <c r="N114" s="147" t="str">
        <f t="shared" si="8"/>
        <v/>
      </c>
      <c r="O114" s="9"/>
      <c r="P114" s="4"/>
      <c r="Q114" s="4"/>
      <c r="R114" s="4"/>
      <c r="S114" s="4"/>
      <c r="T114" s="10"/>
    </row>
    <row r="115" spans="1:20" x14ac:dyDescent="0.25">
      <c r="A115" s="148" t="str">
        <f t="shared" si="7"/>
        <v/>
      </c>
      <c r="B115" s="14"/>
      <c r="C115" s="3"/>
      <c r="D115" s="5"/>
      <c r="E115" s="4"/>
      <c r="F115" s="3"/>
      <c r="G115" s="4"/>
      <c r="H115" s="3"/>
      <c r="I115" s="4"/>
      <c r="J115" s="5"/>
      <c r="K115" s="4"/>
      <c r="L115" s="5"/>
      <c r="M115" s="11"/>
      <c r="N115" s="147" t="str">
        <f t="shared" si="8"/>
        <v/>
      </c>
      <c r="O115" s="9"/>
      <c r="P115" s="4"/>
      <c r="Q115" s="4"/>
      <c r="R115" s="4"/>
      <c r="S115" s="4"/>
      <c r="T115" s="10"/>
    </row>
    <row r="116" spans="1:20" x14ac:dyDescent="0.25">
      <c r="A116" s="148" t="str">
        <f t="shared" si="7"/>
        <v/>
      </c>
      <c r="B116" s="14"/>
      <c r="C116" s="3"/>
      <c r="D116" s="5"/>
      <c r="E116" s="4"/>
      <c r="F116" s="3"/>
      <c r="G116" s="4"/>
      <c r="H116" s="3"/>
      <c r="I116" s="4"/>
      <c r="J116" s="5"/>
      <c r="K116" s="4"/>
      <c r="L116" s="5"/>
      <c r="M116" s="11"/>
      <c r="N116" s="147" t="str">
        <f t="shared" si="8"/>
        <v/>
      </c>
      <c r="O116" s="9"/>
      <c r="P116" s="4"/>
      <c r="Q116" s="4"/>
      <c r="R116" s="4"/>
      <c r="S116" s="4"/>
      <c r="T116" s="10"/>
    </row>
    <row r="117" spans="1:20" x14ac:dyDescent="0.25">
      <c r="A117" s="148" t="str">
        <f t="shared" si="7"/>
        <v/>
      </c>
      <c r="B117" s="14"/>
      <c r="C117" s="3"/>
      <c r="D117" s="5"/>
      <c r="E117" s="4"/>
      <c r="F117" s="3"/>
      <c r="G117" s="4"/>
      <c r="H117" s="3"/>
      <c r="I117" s="4"/>
      <c r="J117" s="5"/>
      <c r="K117" s="4"/>
      <c r="L117" s="5"/>
      <c r="M117" s="11"/>
      <c r="N117" s="147" t="str">
        <f t="shared" si="8"/>
        <v/>
      </c>
      <c r="O117" s="9"/>
      <c r="P117" s="4"/>
      <c r="Q117" s="4"/>
      <c r="R117" s="4"/>
      <c r="S117" s="4"/>
      <c r="T117" s="10"/>
    </row>
    <row r="118" spans="1:20" x14ac:dyDescent="0.25">
      <c r="A118" s="148" t="str">
        <f t="shared" si="7"/>
        <v/>
      </c>
      <c r="B118" s="14"/>
      <c r="C118" s="3"/>
      <c r="D118" s="5"/>
      <c r="E118" s="4"/>
      <c r="F118" s="3"/>
      <c r="G118" s="4"/>
      <c r="H118" s="3"/>
      <c r="I118" s="4"/>
      <c r="J118" s="5"/>
      <c r="K118" s="4"/>
      <c r="L118" s="5"/>
      <c r="M118" s="11"/>
      <c r="N118" s="147" t="str">
        <f t="shared" si="8"/>
        <v/>
      </c>
      <c r="O118" s="9"/>
      <c r="P118" s="4"/>
      <c r="Q118" s="4"/>
      <c r="R118" s="4"/>
      <c r="S118" s="4"/>
      <c r="T118" s="10"/>
    </row>
    <row r="119" spans="1:20" x14ac:dyDescent="0.25">
      <c r="A119" s="148" t="str">
        <f t="shared" si="7"/>
        <v/>
      </c>
      <c r="B119" s="14"/>
      <c r="C119" s="3"/>
      <c r="D119" s="5"/>
      <c r="E119" s="4"/>
      <c r="F119" s="3"/>
      <c r="G119" s="4"/>
      <c r="H119" s="3"/>
      <c r="I119" s="4"/>
      <c r="J119" s="5"/>
      <c r="K119" s="4"/>
      <c r="L119" s="5"/>
      <c r="M119" s="11"/>
      <c r="N119" s="147" t="str">
        <f t="shared" si="8"/>
        <v/>
      </c>
      <c r="O119" s="9"/>
      <c r="P119" s="4"/>
      <c r="Q119" s="4"/>
      <c r="R119" s="4"/>
      <c r="S119" s="4"/>
      <c r="T119" s="10"/>
    </row>
    <row r="120" spans="1:20" x14ac:dyDescent="0.25">
      <c r="A120" s="148" t="str">
        <f t="shared" si="7"/>
        <v/>
      </c>
      <c r="B120" s="14"/>
      <c r="C120" s="3"/>
      <c r="D120" s="5"/>
      <c r="E120" s="4"/>
      <c r="F120" s="3"/>
      <c r="G120" s="4"/>
      <c r="H120" s="3"/>
      <c r="I120" s="4"/>
      <c r="J120" s="5"/>
      <c r="K120" s="4"/>
      <c r="L120" s="5"/>
      <c r="M120" s="11"/>
      <c r="N120" s="147" t="str">
        <f t="shared" si="8"/>
        <v/>
      </c>
      <c r="O120" s="9"/>
      <c r="P120" s="4"/>
      <c r="Q120" s="4"/>
      <c r="R120" s="4"/>
      <c r="S120" s="4"/>
      <c r="T120" s="10"/>
    </row>
    <row r="121" spans="1:20" x14ac:dyDescent="0.25">
      <c r="A121" s="148" t="str">
        <f t="shared" si="7"/>
        <v/>
      </c>
      <c r="B121" s="14"/>
      <c r="C121" s="3"/>
      <c r="D121" s="5"/>
      <c r="E121" s="4"/>
      <c r="F121" s="3"/>
      <c r="G121" s="4"/>
      <c r="H121" s="3"/>
      <c r="I121" s="4"/>
      <c r="J121" s="5"/>
      <c r="K121" s="4"/>
      <c r="L121" s="5"/>
      <c r="M121" s="11"/>
      <c r="N121" s="147" t="str">
        <f t="shared" si="8"/>
        <v/>
      </c>
      <c r="O121" s="9"/>
      <c r="P121" s="4"/>
      <c r="Q121" s="4"/>
      <c r="R121" s="4"/>
      <c r="S121" s="4"/>
      <c r="T121" s="10"/>
    </row>
    <row r="122" spans="1:20" x14ac:dyDescent="0.25">
      <c r="A122" s="148" t="str">
        <f t="shared" si="7"/>
        <v/>
      </c>
      <c r="B122" s="14"/>
      <c r="C122" s="3"/>
      <c r="D122" s="5"/>
      <c r="E122" s="4"/>
      <c r="F122" s="3"/>
      <c r="G122" s="4"/>
      <c r="H122" s="3"/>
      <c r="I122" s="4"/>
      <c r="J122" s="5"/>
      <c r="K122" s="4"/>
      <c r="L122" s="5"/>
      <c r="M122" s="11"/>
      <c r="N122" s="147" t="str">
        <f t="shared" si="8"/>
        <v/>
      </c>
      <c r="O122" s="9"/>
      <c r="P122" s="4"/>
      <c r="Q122" s="4"/>
      <c r="R122" s="4"/>
      <c r="S122" s="4"/>
      <c r="T122" s="10"/>
    </row>
    <row r="123" spans="1:20" x14ac:dyDescent="0.25">
      <c r="A123" s="148" t="str">
        <f t="shared" si="7"/>
        <v/>
      </c>
      <c r="B123" s="14"/>
      <c r="C123" s="3"/>
      <c r="D123" s="5"/>
      <c r="E123" s="4"/>
      <c r="F123" s="3"/>
      <c r="G123" s="4"/>
      <c r="H123" s="3"/>
      <c r="I123" s="4"/>
      <c r="J123" s="5"/>
      <c r="K123" s="4"/>
      <c r="L123" s="5"/>
      <c r="M123" s="11"/>
      <c r="N123" s="147" t="str">
        <f t="shared" si="8"/>
        <v/>
      </c>
      <c r="O123" s="9"/>
      <c r="P123" s="4"/>
      <c r="Q123" s="4"/>
      <c r="R123" s="4"/>
      <c r="S123" s="4"/>
      <c r="T123" s="10"/>
    </row>
    <row r="124" spans="1:20" x14ac:dyDescent="0.25">
      <c r="A124" s="148" t="str">
        <f t="shared" si="7"/>
        <v/>
      </c>
      <c r="B124" s="14"/>
      <c r="C124" s="3"/>
      <c r="D124" s="5"/>
      <c r="E124" s="4"/>
      <c r="F124" s="3"/>
      <c r="G124" s="4"/>
      <c r="H124" s="3"/>
      <c r="I124" s="4"/>
      <c r="J124" s="5"/>
      <c r="K124" s="4"/>
      <c r="L124" s="5"/>
      <c r="M124" s="11"/>
      <c r="N124" s="147" t="str">
        <f t="shared" si="8"/>
        <v/>
      </c>
      <c r="O124" s="9"/>
      <c r="P124" s="4"/>
      <c r="Q124" s="4"/>
      <c r="R124" s="4"/>
      <c r="S124" s="4"/>
      <c r="T124" s="10"/>
    </row>
    <row r="125" spans="1:20" x14ac:dyDescent="0.25">
      <c r="A125" s="148" t="str">
        <f t="shared" si="7"/>
        <v/>
      </c>
      <c r="B125" s="14"/>
      <c r="C125" s="3"/>
      <c r="D125" s="5"/>
      <c r="E125" s="4"/>
      <c r="F125" s="3"/>
      <c r="G125" s="4"/>
      <c r="H125" s="3"/>
      <c r="I125" s="4"/>
      <c r="J125" s="5"/>
      <c r="K125" s="4"/>
      <c r="L125" s="5"/>
      <c r="M125" s="11"/>
      <c r="N125" s="147" t="str">
        <f t="shared" si="8"/>
        <v/>
      </c>
      <c r="O125" s="9"/>
      <c r="P125" s="4"/>
      <c r="Q125" s="4"/>
      <c r="R125" s="4"/>
      <c r="S125" s="4"/>
      <c r="T125" s="10"/>
    </row>
    <row r="126" spans="1:20" x14ac:dyDescent="0.25">
      <c r="A126" s="148" t="str">
        <f t="shared" si="7"/>
        <v/>
      </c>
      <c r="B126" s="14"/>
      <c r="C126" s="3"/>
      <c r="D126" s="5"/>
      <c r="E126" s="4"/>
      <c r="F126" s="3"/>
      <c r="G126" s="4"/>
      <c r="H126" s="3"/>
      <c r="I126" s="4"/>
      <c r="J126" s="5"/>
      <c r="K126" s="4"/>
      <c r="L126" s="5"/>
      <c r="M126" s="11"/>
      <c r="N126" s="147" t="str">
        <f t="shared" si="8"/>
        <v/>
      </c>
      <c r="O126" s="9"/>
      <c r="P126" s="4"/>
      <c r="Q126" s="4"/>
      <c r="R126" s="4"/>
      <c r="S126" s="4"/>
      <c r="T126" s="10"/>
    </row>
    <row r="127" spans="1:20" x14ac:dyDescent="0.25">
      <c r="A127" s="148" t="str">
        <f t="shared" si="7"/>
        <v/>
      </c>
      <c r="B127" s="14"/>
      <c r="C127" s="3"/>
      <c r="D127" s="5"/>
      <c r="E127" s="4"/>
      <c r="F127" s="3"/>
      <c r="G127" s="4"/>
      <c r="H127" s="3"/>
      <c r="I127" s="4"/>
      <c r="J127" s="5"/>
      <c r="K127" s="4"/>
      <c r="L127" s="5"/>
      <c r="M127" s="11"/>
      <c r="N127" s="147" t="str">
        <f t="shared" si="8"/>
        <v/>
      </c>
      <c r="O127" s="9"/>
      <c r="P127" s="4"/>
      <c r="Q127" s="4"/>
      <c r="R127" s="4"/>
      <c r="S127" s="4"/>
      <c r="T127" s="10"/>
    </row>
    <row r="128" spans="1:20" x14ac:dyDescent="0.25">
      <c r="A128" s="148" t="str">
        <f t="shared" si="7"/>
        <v/>
      </c>
      <c r="B128" s="14"/>
      <c r="C128" s="3"/>
      <c r="D128" s="5"/>
      <c r="E128" s="4"/>
      <c r="F128" s="3"/>
      <c r="G128" s="4"/>
      <c r="H128" s="3"/>
      <c r="I128" s="4"/>
      <c r="J128" s="5"/>
      <c r="K128" s="4"/>
      <c r="L128" s="5"/>
      <c r="M128" s="11"/>
      <c r="N128" s="147" t="str">
        <f t="shared" si="8"/>
        <v/>
      </c>
      <c r="O128" s="9"/>
      <c r="P128" s="4"/>
      <c r="Q128" s="4"/>
      <c r="R128" s="4"/>
      <c r="S128" s="4"/>
      <c r="T128" s="10"/>
    </row>
    <row r="129" spans="1:20" x14ac:dyDescent="0.25">
      <c r="A129" s="148" t="str">
        <f t="shared" si="7"/>
        <v/>
      </c>
      <c r="B129" s="14"/>
      <c r="C129" s="3"/>
      <c r="D129" s="5"/>
      <c r="E129" s="4"/>
      <c r="F129" s="3"/>
      <c r="G129" s="4"/>
      <c r="H129" s="3"/>
      <c r="I129" s="4"/>
      <c r="J129" s="5"/>
      <c r="K129" s="4"/>
      <c r="L129" s="5"/>
      <c r="M129" s="11"/>
      <c r="N129" s="147" t="str">
        <f t="shared" si="8"/>
        <v/>
      </c>
      <c r="O129" s="9"/>
      <c r="P129" s="4"/>
      <c r="Q129" s="4"/>
      <c r="R129" s="4"/>
      <c r="S129" s="4"/>
      <c r="T129" s="10"/>
    </row>
    <row r="130" spans="1:20" x14ac:dyDescent="0.25">
      <c r="A130" s="148" t="str">
        <f t="shared" si="7"/>
        <v/>
      </c>
      <c r="B130" s="14"/>
      <c r="C130" s="3"/>
      <c r="D130" s="5"/>
      <c r="E130" s="4"/>
      <c r="F130" s="3"/>
      <c r="G130" s="4"/>
      <c r="H130" s="3"/>
      <c r="I130" s="4"/>
      <c r="J130" s="5"/>
      <c r="K130" s="4"/>
      <c r="L130" s="5"/>
      <c r="M130" s="11"/>
      <c r="N130" s="147" t="str">
        <f t="shared" si="8"/>
        <v/>
      </c>
      <c r="O130" s="9"/>
      <c r="P130" s="4"/>
      <c r="Q130" s="4"/>
      <c r="R130" s="4"/>
      <c r="S130" s="4"/>
      <c r="T130" s="10"/>
    </row>
    <row r="131" spans="1:20" x14ac:dyDescent="0.25">
      <c r="A131" s="148" t="str">
        <f t="shared" si="7"/>
        <v/>
      </c>
      <c r="B131" s="14"/>
      <c r="C131" s="3"/>
      <c r="D131" s="5"/>
      <c r="E131" s="4"/>
      <c r="F131" s="3"/>
      <c r="G131" s="4"/>
      <c r="H131" s="3"/>
      <c r="I131" s="4"/>
      <c r="J131" s="5"/>
      <c r="K131" s="4"/>
      <c r="L131" s="5"/>
      <c r="M131" s="11"/>
      <c r="N131" s="147" t="str">
        <f t="shared" si="8"/>
        <v/>
      </c>
      <c r="O131" s="9"/>
      <c r="P131" s="4"/>
      <c r="Q131" s="4"/>
      <c r="R131" s="4"/>
      <c r="S131" s="4"/>
      <c r="T131" s="10"/>
    </row>
    <row r="132" spans="1:20" x14ac:dyDescent="0.25">
      <c r="A132" s="148" t="str">
        <f t="shared" si="7"/>
        <v/>
      </c>
      <c r="B132" s="14"/>
      <c r="C132" s="3"/>
      <c r="D132" s="5"/>
      <c r="E132" s="4"/>
      <c r="F132" s="3"/>
      <c r="G132" s="4"/>
      <c r="H132" s="3"/>
      <c r="I132" s="4"/>
      <c r="J132" s="5"/>
      <c r="K132" s="4"/>
      <c r="L132" s="5"/>
      <c r="M132" s="11"/>
      <c r="N132" s="147" t="str">
        <f t="shared" si="8"/>
        <v/>
      </c>
      <c r="O132" s="9"/>
      <c r="P132" s="4"/>
      <c r="Q132" s="4"/>
      <c r="R132" s="4"/>
      <c r="S132" s="4"/>
      <c r="T132" s="10"/>
    </row>
    <row r="133" spans="1:20" x14ac:dyDescent="0.25">
      <c r="A133" s="148" t="str">
        <f t="shared" si="7"/>
        <v/>
      </c>
      <c r="B133" s="14"/>
      <c r="C133" s="3"/>
      <c r="D133" s="5"/>
      <c r="E133" s="4"/>
      <c r="F133" s="3"/>
      <c r="G133" s="4"/>
      <c r="H133" s="3"/>
      <c r="I133" s="4"/>
      <c r="J133" s="5"/>
      <c r="K133" s="4"/>
      <c r="L133" s="5"/>
      <c r="M133" s="11"/>
      <c r="N133" s="147" t="str">
        <f t="shared" si="8"/>
        <v/>
      </c>
      <c r="O133" s="9"/>
      <c r="P133" s="4"/>
      <c r="Q133" s="4"/>
      <c r="R133" s="4"/>
      <c r="S133" s="4"/>
      <c r="T133" s="10"/>
    </row>
    <row r="134" spans="1:20" x14ac:dyDescent="0.25">
      <c r="A134" s="148" t="str">
        <f t="shared" si="7"/>
        <v/>
      </c>
      <c r="B134" s="14"/>
      <c r="C134" s="3"/>
      <c r="D134" s="5"/>
      <c r="E134" s="4"/>
      <c r="F134" s="3"/>
      <c r="G134" s="4"/>
      <c r="H134" s="3"/>
      <c r="I134" s="4"/>
      <c r="J134" s="5"/>
      <c r="K134" s="4"/>
      <c r="L134" s="5"/>
      <c r="M134" s="11"/>
      <c r="N134" s="147" t="str">
        <f t="shared" si="8"/>
        <v/>
      </c>
      <c r="O134" s="9"/>
      <c r="P134" s="4"/>
      <c r="Q134" s="4"/>
      <c r="R134" s="4"/>
      <c r="S134" s="4"/>
      <c r="T134" s="10"/>
    </row>
    <row r="135" spans="1:20" x14ac:dyDescent="0.25">
      <c r="A135" s="148" t="str">
        <f t="shared" si="7"/>
        <v/>
      </c>
      <c r="B135" s="14"/>
      <c r="C135" s="3"/>
      <c r="D135" s="5"/>
      <c r="E135" s="4"/>
      <c r="F135" s="3"/>
      <c r="G135" s="4"/>
      <c r="H135" s="3"/>
      <c r="I135" s="4"/>
      <c r="J135" s="5"/>
      <c r="K135" s="4"/>
      <c r="L135" s="5"/>
      <c r="M135" s="11"/>
      <c r="N135" s="147" t="str">
        <f t="shared" si="8"/>
        <v/>
      </c>
      <c r="O135" s="9"/>
      <c r="P135" s="4"/>
      <c r="Q135" s="4"/>
      <c r="R135" s="4"/>
      <c r="S135" s="4"/>
      <c r="T135" s="10"/>
    </row>
    <row r="136" spans="1:20" x14ac:dyDescent="0.25">
      <c r="A136" s="148" t="str">
        <f t="shared" si="7"/>
        <v/>
      </c>
      <c r="B136" s="14"/>
      <c r="C136" s="3"/>
      <c r="D136" s="5"/>
      <c r="E136" s="4"/>
      <c r="F136" s="3"/>
      <c r="G136" s="4"/>
      <c r="H136" s="3"/>
      <c r="I136" s="4"/>
      <c r="J136" s="5"/>
      <c r="K136" s="4"/>
      <c r="L136" s="5"/>
      <c r="M136" s="11"/>
      <c r="N136" s="147" t="str">
        <f t="shared" si="8"/>
        <v/>
      </c>
      <c r="O136" s="9"/>
      <c r="P136" s="4"/>
      <c r="Q136" s="4"/>
      <c r="R136" s="4"/>
      <c r="S136" s="4"/>
      <c r="T136" s="10"/>
    </row>
    <row r="137" spans="1:20" x14ac:dyDescent="0.25">
      <c r="A137" s="148" t="str">
        <f t="shared" si="7"/>
        <v/>
      </c>
      <c r="B137" s="14"/>
      <c r="C137" s="3"/>
      <c r="D137" s="5"/>
      <c r="E137" s="4"/>
      <c r="F137" s="3"/>
      <c r="G137" s="4"/>
      <c r="H137" s="3"/>
      <c r="I137" s="4"/>
      <c r="J137" s="5"/>
      <c r="K137" s="4"/>
      <c r="L137" s="5"/>
      <c r="M137" s="11"/>
      <c r="N137" s="147" t="str">
        <f t="shared" si="8"/>
        <v/>
      </c>
      <c r="O137" s="9"/>
      <c r="P137" s="4"/>
      <c r="Q137" s="4"/>
      <c r="R137" s="4"/>
      <c r="S137" s="4"/>
      <c r="T137" s="10"/>
    </row>
    <row r="138" spans="1:20" x14ac:dyDescent="0.25">
      <c r="A138" s="148" t="str">
        <f t="shared" si="7"/>
        <v/>
      </c>
      <c r="B138" s="14"/>
      <c r="C138" s="3"/>
      <c r="D138" s="5"/>
      <c r="E138" s="4"/>
      <c r="F138" s="3"/>
      <c r="G138" s="4"/>
      <c r="H138" s="3"/>
      <c r="I138" s="4"/>
      <c r="J138" s="5"/>
      <c r="K138" s="4"/>
      <c r="L138" s="5"/>
      <c r="M138" s="11"/>
      <c r="N138" s="147" t="str">
        <f t="shared" si="8"/>
        <v/>
      </c>
      <c r="O138" s="9"/>
      <c r="P138" s="4"/>
      <c r="Q138" s="4"/>
      <c r="R138" s="4"/>
      <c r="S138" s="4"/>
      <c r="T138" s="10"/>
    </row>
    <row r="139" spans="1:20" x14ac:dyDescent="0.25">
      <c r="A139" s="148" t="str">
        <f t="shared" si="7"/>
        <v/>
      </c>
      <c r="B139" s="14"/>
      <c r="C139" s="3"/>
      <c r="D139" s="5"/>
      <c r="E139" s="4"/>
      <c r="F139" s="3"/>
      <c r="G139" s="4"/>
      <c r="H139" s="3"/>
      <c r="I139" s="4"/>
      <c r="J139" s="5"/>
      <c r="K139" s="4"/>
      <c r="L139" s="5"/>
      <c r="M139" s="11"/>
      <c r="N139" s="147" t="str">
        <f t="shared" si="8"/>
        <v/>
      </c>
      <c r="O139" s="9"/>
      <c r="P139" s="4"/>
      <c r="Q139" s="4"/>
      <c r="R139" s="4"/>
      <c r="S139" s="4"/>
      <c r="T139" s="10"/>
    </row>
    <row r="140" spans="1:20" x14ac:dyDescent="0.25">
      <c r="A140" s="148" t="str">
        <f t="shared" si="7"/>
        <v/>
      </c>
      <c r="B140" s="14"/>
      <c r="C140" s="3"/>
      <c r="D140" s="5"/>
      <c r="E140" s="4"/>
      <c r="F140" s="3"/>
      <c r="G140" s="4"/>
      <c r="H140" s="3"/>
      <c r="I140" s="4"/>
      <c r="J140" s="5"/>
      <c r="K140" s="4"/>
      <c r="L140" s="5"/>
      <c r="M140" s="11"/>
      <c r="N140" s="147" t="str">
        <f t="shared" si="8"/>
        <v/>
      </c>
      <c r="O140" s="9"/>
      <c r="P140" s="4"/>
      <c r="Q140" s="4"/>
      <c r="R140" s="4"/>
      <c r="S140" s="4"/>
      <c r="T140" s="10"/>
    </row>
    <row r="141" spans="1:20" x14ac:dyDescent="0.25">
      <c r="A141" s="148" t="str">
        <f t="shared" si="7"/>
        <v/>
      </c>
      <c r="B141" s="14"/>
      <c r="C141" s="3"/>
      <c r="D141" s="5"/>
      <c r="E141" s="4"/>
      <c r="F141" s="3"/>
      <c r="G141" s="4"/>
      <c r="H141" s="3"/>
      <c r="I141" s="4"/>
      <c r="J141" s="5"/>
      <c r="K141" s="4"/>
      <c r="L141" s="5"/>
      <c r="M141" s="11"/>
      <c r="N141" s="147" t="str">
        <f t="shared" si="8"/>
        <v/>
      </c>
      <c r="O141" s="9"/>
      <c r="P141" s="4"/>
      <c r="Q141" s="4"/>
      <c r="R141" s="4"/>
      <c r="S141" s="4"/>
      <c r="T141" s="10"/>
    </row>
    <row r="142" spans="1:20" x14ac:dyDescent="0.25">
      <c r="A142" s="148" t="str">
        <f t="shared" si="7"/>
        <v/>
      </c>
      <c r="B142" s="14"/>
      <c r="C142" s="3"/>
      <c r="D142" s="5"/>
      <c r="E142" s="4"/>
      <c r="F142" s="3"/>
      <c r="G142" s="4"/>
      <c r="H142" s="3"/>
      <c r="I142" s="4"/>
      <c r="J142" s="5"/>
      <c r="K142" s="4"/>
      <c r="L142" s="5"/>
      <c r="M142" s="11"/>
      <c r="N142" s="147" t="str">
        <f t="shared" si="8"/>
        <v/>
      </c>
      <c r="O142" s="9"/>
      <c r="P142" s="4"/>
      <c r="Q142" s="4"/>
      <c r="R142" s="4"/>
      <c r="S142" s="4"/>
      <c r="T142" s="10"/>
    </row>
    <row r="143" spans="1:20" x14ac:dyDescent="0.25">
      <c r="A143" s="148" t="str">
        <f t="shared" si="7"/>
        <v/>
      </c>
      <c r="B143" s="14"/>
      <c r="C143" s="3"/>
      <c r="D143" s="5"/>
      <c r="E143" s="4"/>
      <c r="F143" s="3"/>
      <c r="G143" s="4"/>
      <c r="H143" s="3"/>
      <c r="I143" s="4"/>
      <c r="J143" s="5"/>
      <c r="K143" s="4"/>
      <c r="L143" s="5"/>
      <c r="M143" s="11"/>
      <c r="N143" s="147" t="str">
        <f t="shared" si="8"/>
        <v/>
      </c>
      <c r="O143" s="9"/>
      <c r="P143" s="4"/>
      <c r="Q143" s="4"/>
      <c r="R143" s="4"/>
      <c r="S143" s="4"/>
      <c r="T143" s="10"/>
    </row>
    <row r="144" spans="1:20" x14ac:dyDescent="0.25">
      <c r="A144" s="148" t="str">
        <f t="shared" si="7"/>
        <v/>
      </c>
      <c r="B144" s="14"/>
      <c r="C144" s="3"/>
      <c r="D144" s="5"/>
      <c r="E144" s="4"/>
      <c r="F144" s="3"/>
      <c r="G144" s="4"/>
      <c r="H144" s="3"/>
      <c r="I144" s="4"/>
      <c r="J144" s="5"/>
      <c r="K144" s="4"/>
      <c r="L144" s="5"/>
      <c r="M144" s="11"/>
      <c r="N144" s="147" t="str">
        <f t="shared" si="8"/>
        <v/>
      </c>
      <c r="O144" s="9"/>
      <c r="P144" s="4"/>
      <c r="Q144" s="4"/>
      <c r="R144" s="4"/>
      <c r="S144" s="4"/>
      <c r="T144" s="10"/>
    </row>
    <row r="145" spans="1:20" x14ac:dyDescent="0.25">
      <c r="A145" s="148" t="str">
        <f t="shared" si="7"/>
        <v/>
      </c>
      <c r="B145" s="14"/>
      <c r="C145" s="3"/>
      <c r="D145" s="5"/>
      <c r="E145" s="4"/>
      <c r="F145" s="3"/>
      <c r="G145" s="4"/>
      <c r="H145" s="3"/>
      <c r="I145" s="4"/>
      <c r="J145" s="5"/>
      <c r="K145" s="4"/>
      <c r="L145" s="5"/>
      <c r="M145" s="11"/>
      <c r="N145" s="147" t="str">
        <f t="shared" si="8"/>
        <v/>
      </c>
      <c r="O145" s="9"/>
      <c r="P145" s="4"/>
      <c r="Q145" s="4"/>
      <c r="R145" s="4"/>
      <c r="S145" s="4"/>
      <c r="T145" s="10"/>
    </row>
    <row r="146" spans="1:20" x14ac:dyDescent="0.25">
      <c r="A146" s="148" t="str">
        <f t="shared" si="7"/>
        <v/>
      </c>
      <c r="B146" s="14"/>
      <c r="C146" s="3"/>
      <c r="D146" s="5"/>
      <c r="E146" s="4"/>
      <c r="F146" s="3"/>
      <c r="G146" s="4"/>
      <c r="H146" s="3"/>
      <c r="I146" s="4"/>
      <c r="J146" s="5"/>
      <c r="K146" s="4"/>
      <c r="L146" s="5"/>
      <c r="M146" s="11"/>
      <c r="N146" s="147" t="str">
        <f t="shared" si="8"/>
        <v/>
      </c>
      <c r="O146" s="9"/>
      <c r="P146" s="4"/>
      <c r="Q146" s="4"/>
      <c r="R146" s="4"/>
      <c r="S146" s="4"/>
      <c r="T146" s="10"/>
    </row>
    <row r="147" spans="1:20" x14ac:dyDescent="0.25">
      <c r="A147" s="148" t="str">
        <f t="shared" si="7"/>
        <v/>
      </c>
      <c r="B147" s="14"/>
      <c r="C147" s="3"/>
      <c r="D147" s="5"/>
      <c r="E147" s="4"/>
      <c r="F147" s="3"/>
      <c r="G147" s="4"/>
      <c r="H147" s="3"/>
      <c r="I147" s="4"/>
      <c r="J147" s="5"/>
      <c r="K147" s="4"/>
      <c r="L147" s="5"/>
      <c r="M147" s="11"/>
      <c r="N147" s="147" t="str">
        <f t="shared" si="8"/>
        <v/>
      </c>
      <c r="O147" s="9"/>
      <c r="P147" s="4"/>
      <c r="Q147" s="4"/>
      <c r="R147" s="4"/>
      <c r="S147" s="4"/>
      <c r="T147" s="10"/>
    </row>
    <row r="148" spans="1:20" x14ac:dyDescent="0.25">
      <c r="A148" s="148" t="str">
        <f t="shared" si="7"/>
        <v/>
      </c>
      <c r="B148" s="14"/>
      <c r="C148" s="3"/>
      <c r="D148" s="5"/>
      <c r="E148" s="4"/>
      <c r="F148" s="3"/>
      <c r="G148" s="4"/>
      <c r="H148" s="3"/>
      <c r="I148" s="4"/>
      <c r="J148" s="5"/>
      <c r="K148" s="4"/>
      <c r="L148" s="5"/>
      <c r="M148" s="11"/>
      <c r="N148" s="147" t="str">
        <f t="shared" si="8"/>
        <v/>
      </c>
      <c r="O148" s="9"/>
      <c r="P148" s="4"/>
      <c r="Q148" s="4"/>
      <c r="R148" s="4"/>
      <c r="S148" s="4"/>
      <c r="T148" s="10"/>
    </row>
    <row r="149" spans="1:20" x14ac:dyDescent="0.25">
      <c r="A149" s="148" t="str">
        <f t="shared" si="7"/>
        <v/>
      </c>
      <c r="B149" s="14"/>
      <c r="C149" s="3"/>
      <c r="D149" s="5"/>
      <c r="E149" s="4"/>
      <c r="F149" s="3"/>
      <c r="G149" s="4"/>
      <c r="H149" s="3"/>
      <c r="I149" s="4"/>
      <c r="J149" s="5"/>
      <c r="K149" s="4"/>
      <c r="L149" s="5"/>
      <c r="M149" s="11"/>
      <c r="N149" s="147" t="str">
        <f t="shared" si="8"/>
        <v/>
      </c>
      <c r="O149" s="9"/>
      <c r="P149" s="4"/>
      <c r="Q149" s="4"/>
      <c r="R149" s="4"/>
      <c r="S149" s="4"/>
      <c r="T149" s="10"/>
    </row>
    <row r="150" spans="1:20" x14ac:dyDescent="0.25">
      <c r="A150" s="148" t="str">
        <f t="shared" si="7"/>
        <v/>
      </c>
      <c r="B150" s="14"/>
      <c r="C150" s="3"/>
      <c r="D150" s="5"/>
      <c r="E150" s="4"/>
      <c r="F150" s="3"/>
      <c r="G150" s="4"/>
      <c r="H150" s="3"/>
      <c r="I150" s="4"/>
      <c r="J150" s="5"/>
      <c r="K150" s="4"/>
      <c r="L150" s="5"/>
      <c r="M150" s="11"/>
      <c r="N150" s="147" t="str">
        <f t="shared" si="8"/>
        <v/>
      </c>
      <c r="O150" s="9"/>
      <c r="P150" s="4"/>
      <c r="Q150" s="4"/>
      <c r="R150" s="4"/>
      <c r="S150" s="4"/>
      <c r="T150" s="10"/>
    </row>
    <row r="151" spans="1:20" x14ac:dyDescent="0.25">
      <c r="A151" s="148" t="str">
        <f t="shared" si="7"/>
        <v/>
      </c>
      <c r="B151" s="14"/>
      <c r="C151" s="3"/>
      <c r="D151" s="5"/>
      <c r="E151" s="4"/>
      <c r="F151" s="3"/>
      <c r="G151" s="4"/>
      <c r="H151" s="3"/>
      <c r="I151" s="4"/>
      <c r="J151" s="5"/>
      <c r="K151" s="4"/>
      <c r="L151" s="5"/>
      <c r="M151" s="11"/>
      <c r="N151" s="147" t="str">
        <f t="shared" si="8"/>
        <v/>
      </c>
      <c r="O151" s="9"/>
      <c r="P151" s="4"/>
      <c r="Q151" s="4"/>
      <c r="R151" s="4"/>
      <c r="S151" s="4"/>
      <c r="T151" s="10"/>
    </row>
    <row r="152" spans="1:20" x14ac:dyDescent="0.25">
      <c r="A152" s="148" t="str">
        <f t="shared" si="7"/>
        <v/>
      </c>
      <c r="B152" s="14"/>
      <c r="C152" s="3"/>
      <c r="D152" s="5"/>
      <c r="E152" s="4"/>
      <c r="F152" s="3"/>
      <c r="G152" s="4"/>
      <c r="H152" s="3"/>
      <c r="I152" s="4"/>
      <c r="J152" s="5"/>
      <c r="K152" s="4"/>
      <c r="L152" s="5"/>
      <c r="M152" s="11"/>
      <c r="N152" s="147" t="str">
        <f t="shared" si="8"/>
        <v/>
      </c>
      <c r="O152" s="9"/>
      <c r="P152" s="4"/>
      <c r="Q152" s="4"/>
      <c r="R152" s="4"/>
      <c r="S152" s="4"/>
      <c r="T152" s="10"/>
    </row>
    <row r="153" spans="1:20" x14ac:dyDescent="0.25">
      <c r="A153" s="148" t="str">
        <f t="shared" si="7"/>
        <v/>
      </c>
      <c r="B153" s="14"/>
      <c r="C153" s="3"/>
      <c r="D153" s="5"/>
      <c r="E153" s="4"/>
      <c r="F153" s="3"/>
      <c r="G153" s="4"/>
      <c r="H153" s="3"/>
      <c r="I153" s="4"/>
      <c r="J153" s="5"/>
      <c r="K153" s="4"/>
      <c r="L153" s="5"/>
      <c r="M153" s="11"/>
      <c r="N153" s="147" t="str">
        <f t="shared" si="8"/>
        <v/>
      </c>
      <c r="O153" s="9"/>
      <c r="P153" s="4"/>
      <c r="Q153" s="4"/>
      <c r="R153" s="4"/>
      <c r="S153" s="4"/>
      <c r="T153" s="10"/>
    </row>
    <row r="154" spans="1:20" x14ac:dyDescent="0.25">
      <c r="A154" s="148" t="str">
        <f t="shared" si="7"/>
        <v/>
      </c>
      <c r="B154" s="14"/>
      <c r="C154" s="3"/>
      <c r="D154" s="5"/>
      <c r="E154" s="4"/>
      <c r="F154" s="3"/>
      <c r="G154" s="4"/>
      <c r="H154" s="3"/>
      <c r="I154" s="4"/>
      <c r="J154" s="5"/>
      <c r="K154" s="4"/>
      <c r="L154" s="5"/>
      <c r="M154" s="11"/>
      <c r="N154" s="147" t="str">
        <f t="shared" si="8"/>
        <v/>
      </c>
      <c r="O154" s="9"/>
      <c r="P154" s="4"/>
      <c r="Q154" s="4"/>
      <c r="R154" s="4"/>
      <c r="S154" s="4"/>
      <c r="T154" s="10"/>
    </row>
    <row r="155" spans="1:20" x14ac:dyDescent="0.25">
      <c r="A155" s="148" t="str">
        <f t="shared" si="7"/>
        <v/>
      </c>
      <c r="B155" s="14"/>
      <c r="C155" s="3"/>
      <c r="D155" s="5"/>
      <c r="E155" s="4"/>
      <c r="F155" s="3"/>
      <c r="G155" s="4"/>
      <c r="H155" s="3"/>
      <c r="I155" s="4"/>
      <c r="J155" s="5"/>
      <c r="K155" s="4"/>
      <c r="L155" s="5"/>
      <c r="M155" s="11"/>
      <c r="N155" s="147" t="str">
        <f t="shared" si="8"/>
        <v/>
      </c>
      <c r="O155" s="9"/>
      <c r="P155" s="4"/>
      <c r="Q155" s="4"/>
      <c r="R155" s="4"/>
      <c r="S155" s="4"/>
      <c r="T155" s="10"/>
    </row>
    <row r="156" spans="1:20" x14ac:dyDescent="0.25">
      <c r="A156" s="148" t="str">
        <f t="shared" si="7"/>
        <v/>
      </c>
      <c r="B156" s="14"/>
      <c r="C156" s="3"/>
      <c r="D156" s="5"/>
      <c r="E156" s="4"/>
      <c r="F156" s="3"/>
      <c r="G156" s="4"/>
      <c r="H156" s="3"/>
      <c r="I156" s="4"/>
      <c r="J156" s="5"/>
      <c r="K156" s="4"/>
      <c r="L156" s="5"/>
      <c r="M156" s="11"/>
      <c r="N156" s="147" t="str">
        <f t="shared" si="8"/>
        <v/>
      </c>
      <c r="O156" s="9"/>
      <c r="P156" s="4"/>
      <c r="Q156" s="4"/>
      <c r="R156" s="4"/>
      <c r="S156" s="4"/>
      <c r="T156" s="10"/>
    </row>
    <row r="157" spans="1:20" x14ac:dyDescent="0.25">
      <c r="A157" s="148" t="str">
        <f t="shared" si="7"/>
        <v/>
      </c>
      <c r="B157" s="14"/>
      <c r="C157" s="3"/>
      <c r="D157" s="5"/>
      <c r="E157" s="4"/>
      <c r="F157" s="3"/>
      <c r="G157" s="4"/>
      <c r="H157" s="3"/>
      <c r="I157" s="4"/>
      <c r="J157" s="5"/>
      <c r="K157" s="4"/>
      <c r="L157" s="5"/>
      <c r="M157" s="11"/>
      <c r="N157" s="147" t="str">
        <f t="shared" si="8"/>
        <v/>
      </c>
      <c r="O157" s="9"/>
      <c r="P157" s="4"/>
      <c r="Q157" s="4"/>
      <c r="R157" s="4"/>
      <c r="S157" s="4"/>
      <c r="T157" s="10"/>
    </row>
    <row r="158" spans="1:20" x14ac:dyDescent="0.25">
      <c r="A158" s="148" t="str">
        <f t="shared" si="7"/>
        <v/>
      </c>
      <c r="B158" s="14"/>
      <c r="C158" s="3"/>
      <c r="D158" s="5"/>
      <c r="E158" s="4"/>
      <c r="F158" s="3"/>
      <c r="G158" s="4"/>
      <c r="H158" s="3"/>
      <c r="I158" s="4"/>
      <c r="J158" s="5"/>
      <c r="K158" s="4"/>
      <c r="L158" s="5"/>
      <c r="M158" s="11"/>
      <c r="N158" s="147" t="str">
        <f t="shared" si="8"/>
        <v/>
      </c>
      <c r="O158" s="9"/>
      <c r="P158" s="4"/>
      <c r="Q158" s="4"/>
      <c r="R158" s="4"/>
      <c r="S158" s="4"/>
      <c r="T158" s="10"/>
    </row>
    <row r="159" spans="1:20" x14ac:dyDescent="0.25">
      <c r="A159" s="148" t="str">
        <f t="shared" si="7"/>
        <v/>
      </c>
      <c r="B159" s="14"/>
      <c r="C159" s="3"/>
      <c r="D159" s="5"/>
      <c r="E159" s="4"/>
      <c r="F159" s="3"/>
      <c r="G159" s="4"/>
      <c r="H159" s="3"/>
      <c r="I159" s="4"/>
      <c r="J159" s="5"/>
      <c r="K159" s="4"/>
      <c r="L159" s="5"/>
      <c r="M159" s="11"/>
      <c r="N159" s="147" t="str">
        <f t="shared" si="8"/>
        <v/>
      </c>
      <c r="O159" s="9"/>
      <c r="P159" s="4"/>
      <c r="Q159" s="4"/>
      <c r="R159" s="4"/>
      <c r="S159" s="4"/>
      <c r="T159" s="10"/>
    </row>
    <row r="160" spans="1:20" x14ac:dyDescent="0.25">
      <c r="A160" s="148" t="str">
        <f t="shared" si="7"/>
        <v/>
      </c>
      <c r="B160" s="14"/>
      <c r="C160" s="3"/>
      <c r="D160" s="5"/>
      <c r="E160" s="4"/>
      <c r="F160" s="3"/>
      <c r="G160" s="4"/>
      <c r="H160" s="3"/>
      <c r="I160" s="4"/>
      <c r="J160" s="5"/>
      <c r="K160" s="4"/>
      <c r="L160" s="5"/>
      <c r="M160" s="11"/>
      <c r="N160" s="147" t="str">
        <f t="shared" si="8"/>
        <v/>
      </c>
      <c r="O160" s="9"/>
      <c r="P160" s="4"/>
      <c r="Q160" s="4"/>
      <c r="R160" s="4"/>
      <c r="S160" s="4"/>
      <c r="T160" s="10"/>
    </row>
    <row r="161" spans="1:20" x14ac:dyDescent="0.25">
      <c r="A161" s="148" t="str">
        <f t="shared" si="7"/>
        <v/>
      </c>
      <c r="B161" s="14"/>
      <c r="C161" s="3"/>
      <c r="D161" s="5"/>
      <c r="E161" s="4"/>
      <c r="F161" s="3"/>
      <c r="G161" s="4"/>
      <c r="H161" s="3"/>
      <c r="I161" s="4"/>
      <c r="J161" s="5"/>
      <c r="K161" s="4"/>
      <c r="L161" s="5"/>
      <c r="M161" s="11"/>
      <c r="N161" s="147" t="str">
        <f t="shared" si="8"/>
        <v/>
      </c>
      <c r="O161" s="9"/>
      <c r="P161" s="4"/>
      <c r="Q161" s="4"/>
      <c r="R161" s="4"/>
      <c r="S161" s="4"/>
      <c r="T161" s="10"/>
    </row>
    <row r="162" spans="1:20" x14ac:dyDescent="0.25">
      <c r="A162" s="148" t="str">
        <f t="shared" si="7"/>
        <v/>
      </c>
      <c r="B162" s="14"/>
      <c r="C162" s="3"/>
      <c r="D162" s="5"/>
      <c r="E162" s="4"/>
      <c r="F162" s="3"/>
      <c r="G162" s="4"/>
      <c r="H162" s="3"/>
      <c r="I162" s="4"/>
      <c r="J162" s="5"/>
      <c r="K162" s="4"/>
      <c r="L162" s="5"/>
      <c r="M162" s="11"/>
      <c r="N162" s="147" t="str">
        <f t="shared" si="8"/>
        <v/>
      </c>
      <c r="O162" s="9"/>
      <c r="P162" s="4"/>
      <c r="Q162" s="4"/>
      <c r="R162" s="4"/>
      <c r="S162" s="4"/>
      <c r="T162" s="10"/>
    </row>
    <row r="163" spans="1:20" x14ac:dyDescent="0.25">
      <c r="A163" s="148" t="str">
        <f t="shared" si="7"/>
        <v/>
      </c>
      <c r="B163" s="14"/>
      <c r="C163" s="3"/>
      <c r="D163" s="5"/>
      <c r="E163" s="4"/>
      <c r="F163" s="3"/>
      <c r="G163" s="4"/>
      <c r="H163" s="3"/>
      <c r="I163" s="4"/>
      <c r="J163" s="5"/>
      <c r="K163" s="4"/>
      <c r="L163" s="5"/>
      <c r="M163" s="11"/>
      <c r="N163" s="147" t="str">
        <f t="shared" si="8"/>
        <v/>
      </c>
      <c r="O163" s="9"/>
      <c r="P163" s="4"/>
      <c r="Q163" s="4"/>
      <c r="R163" s="4"/>
      <c r="S163" s="4"/>
      <c r="T163" s="10"/>
    </row>
    <row r="164" spans="1:20" x14ac:dyDescent="0.25">
      <c r="A164" s="148" t="str">
        <f t="shared" si="7"/>
        <v/>
      </c>
      <c r="B164" s="14"/>
      <c r="C164" s="3"/>
      <c r="D164" s="5"/>
      <c r="E164" s="4"/>
      <c r="F164" s="3"/>
      <c r="G164" s="4"/>
      <c r="H164" s="3"/>
      <c r="I164" s="4"/>
      <c r="J164" s="5"/>
      <c r="K164" s="4"/>
      <c r="L164" s="5"/>
      <c r="M164" s="11"/>
      <c r="N164" s="147" t="str">
        <f t="shared" si="8"/>
        <v/>
      </c>
      <c r="O164" s="9"/>
      <c r="P164" s="4"/>
      <c r="Q164" s="4"/>
      <c r="R164" s="4"/>
      <c r="S164" s="4"/>
      <c r="T164" s="10"/>
    </row>
    <row r="165" spans="1:20" x14ac:dyDescent="0.25">
      <c r="A165" s="148" t="str">
        <f t="shared" si="7"/>
        <v/>
      </c>
      <c r="B165" s="14"/>
      <c r="C165" s="3"/>
      <c r="D165" s="5"/>
      <c r="E165" s="4"/>
      <c r="F165" s="3"/>
      <c r="G165" s="4"/>
      <c r="H165" s="3"/>
      <c r="I165" s="4"/>
      <c r="J165" s="5"/>
      <c r="K165" s="4"/>
      <c r="L165" s="5"/>
      <c r="M165" s="11"/>
      <c r="N165" s="147" t="str">
        <f t="shared" si="8"/>
        <v/>
      </c>
      <c r="O165" s="9"/>
      <c r="P165" s="4"/>
      <c r="Q165" s="4"/>
      <c r="R165" s="4"/>
      <c r="S165" s="4"/>
      <c r="T165" s="10"/>
    </row>
    <row r="166" spans="1:20" x14ac:dyDescent="0.25">
      <c r="A166" s="148" t="str">
        <f t="shared" si="7"/>
        <v/>
      </c>
      <c r="B166" s="14"/>
      <c r="C166" s="3"/>
      <c r="D166" s="5"/>
      <c r="E166" s="4"/>
      <c r="F166" s="3"/>
      <c r="G166" s="4"/>
      <c r="H166" s="3"/>
      <c r="I166" s="4"/>
      <c r="J166" s="5"/>
      <c r="K166" s="4"/>
      <c r="L166" s="5"/>
      <c r="M166" s="11"/>
      <c r="N166" s="147" t="str">
        <f t="shared" si="8"/>
        <v/>
      </c>
      <c r="O166" s="9"/>
      <c r="P166" s="4"/>
      <c r="Q166" s="4"/>
      <c r="R166" s="4"/>
      <c r="S166" s="4"/>
      <c r="T166" s="10"/>
    </row>
    <row r="167" spans="1:20" x14ac:dyDescent="0.25">
      <c r="A167" s="148" t="str">
        <f t="shared" si="7"/>
        <v/>
      </c>
      <c r="B167" s="14"/>
      <c r="C167" s="3"/>
      <c r="D167" s="5"/>
      <c r="E167" s="4"/>
      <c r="F167" s="3"/>
      <c r="G167" s="4"/>
      <c r="H167" s="3"/>
      <c r="I167" s="4"/>
      <c r="J167" s="5"/>
      <c r="K167" s="4"/>
      <c r="L167" s="5"/>
      <c r="M167" s="11"/>
      <c r="N167" s="147" t="str">
        <f t="shared" si="8"/>
        <v/>
      </c>
      <c r="O167" s="9"/>
      <c r="P167" s="4"/>
      <c r="Q167" s="4"/>
      <c r="R167" s="4"/>
      <c r="S167" s="4"/>
      <c r="T167" s="10"/>
    </row>
    <row r="168" spans="1:20" x14ac:dyDescent="0.25">
      <c r="A168" s="148" t="str">
        <f t="shared" si="7"/>
        <v/>
      </c>
      <c r="B168" s="14"/>
      <c r="C168" s="3"/>
      <c r="D168" s="5"/>
      <c r="E168" s="4"/>
      <c r="F168" s="3"/>
      <c r="G168" s="4"/>
      <c r="H168" s="3"/>
      <c r="I168" s="4"/>
      <c r="J168" s="5"/>
      <c r="K168" s="4"/>
      <c r="L168" s="5"/>
      <c r="M168" s="11"/>
      <c r="N168" s="147" t="str">
        <f t="shared" si="8"/>
        <v/>
      </c>
      <c r="O168" s="9"/>
      <c r="P168" s="4"/>
      <c r="Q168" s="4"/>
      <c r="R168" s="4"/>
      <c r="S168" s="4"/>
      <c r="T168" s="10"/>
    </row>
    <row r="169" spans="1:20" x14ac:dyDescent="0.25">
      <c r="A169" s="148" t="str">
        <f t="shared" si="7"/>
        <v/>
      </c>
      <c r="B169" s="14"/>
      <c r="C169" s="3"/>
      <c r="D169" s="5"/>
      <c r="E169" s="4"/>
      <c r="F169" s="3"/>
      <c r="G169" s="4"/>
      <c r="H169" s="3"/>
      <c r="I169" s="4"/>
      <c r="J169" s="5"/>
      <c r="K169" s="4"/>
      <c r="L169" s="5"/>
      <c r="M169" s="11"/>
      <c r="N169" s="147" t="str">
        <f t="shared" si="8"/>
        <v/>
      </c>
      <c r="O169" s="9"/>
      <c r="P169" s="4"/>
      <c r="Q169" s="4"/>
      <c r="R169" s="4"/>
      <c r="S169" s="4"/>
      <c r="T169" s="10"/>
    </row>
    <row r="170" spans="1:20" x14ac:dyDescent="0.25">
      <c r="A170" s="148" t="str">
        <f t="shared" si="7"/>
        <v/>
      </c>
      <c r="B170" s="14"/>
      <c r="C170" s="3"/>
      <c r="D170" s="5"/>
      <c r="E170" s="4"/>
      <c r="F170" s="3"/>
      <c r="G170" s="4"/>
      <c r="H170" s="3"/>
      <c r="I170" s="4"/>
      <c r="J170" s="5"/>
      <c r="K170" s="4"/>
      <c r="L170" s="5"/>
      <c r="M170" s="11"/>
      <c r="N170" s="147" t="str">
        <f t="shared" si="8"/>
        <v/>
      </c>
      <c r="O170" s="9"/>
      <c r="P170" s="4"/>
      <c r="Q170" s="4"/>
      <c r="R170" s="4"/>
      <c r="S170" s="4"/>
      <c r="T170" s="10"/>
    </row>
    <row r="171" spans="1:20" x14ac:dyDescent="0.25">
      <c r="A171" s="148" t="str">
        <f t="shared" ref="A171:A234" si="9">IF(ISBLANK(C170),"",1+A170)</f>
        <v/>
      </c>
      <c r="B171" s="14"/>
      <c r="C171" s="3"/>
      <c r="D171" s="5"/>
      <c r="E171" s="4"/>
      <c r="F171" s="3"/>
      <c r="G171" s="4"/>
      <c r="H171" s="3"/>
      <c r="I171" s="4"/>
      <c r="J171" s="5"/>
      <c r="K171" s="4"/>
      <c r="L171" s="5"/>
      <c r="M171" s="11"/>
      <c r="N171" s="147" t="str">
        <f t="shared" ref="N171:N234" si="10">IF(ISBLANK(C171),"",E171+G171+I171+K171+M171)</f>
        <v/>
      </c>
      <c r="O171" s="9"/>
      <c r="P171" s="4"/>
      <c r="Q171" s="4"/>
      <c r="R171" s="4"/>
      <c r="S171" s="4"/>
      <c r="T171" s="10"/>
    </row>
    <row r="172" spans="1:20" x14ac:dyDescent="0.25">
      <c r="A172" s="148" t="str">
        <f t="shared" si="9"/>
        <v/>
      </c>
      <c r="B172" s="14"/>
      <c r="C172" s="3"/>
      <c r="D172" s="5"/>
      <c r="E172" s="4"/>
      <c r="F172" s="3"/>
      <c r="G172" s="4"/>
      <c r="H172" s="3"/>
      <c r="I172" s="4"/>
      <c r="J172" s="5"/>
      <c r="K172" s="4"/>
      <c r="L172" s="5"/>
      <c r="M172" s="11"/>
      <c r="N172" s="147" t="str">
        <f t="shared" si="10"/>
        <v/>
      </c>
      <c r="O172" s="9"/>
      <c r="P172" s="4"/>
      <c r="Q172" s="4"/>
      <c r="R172" s="4"/>
      <c r="S172" s="4"/>
      <c r="T172" s="10"/>
    </row>
    <row r="173" spans="1:20" x14ac:dyDescent="0.25">
      <c r="A173" s="148" t="str">
        <f t="shared" si="9"/>
        <v/>
      </c>
      <c r="B173" s="14"/>
      <c r="C173" s="3"/>
      <c r="D173" s="5"/>
      <c r="E173" s="4"/>
      <c r="F173" s="3"/>
      <c r="G173" s="4"/>
      <c r="H173" s="3"/>
      <c r="I173" s="4"/>
      <c r="J173" s="5"/>
      <c r="K173" s="4"/>
      <c r="L173" s="5"/>
      <c r="M173" s="11"/>
      <c r="N173" s="147" t="str">
        <f t="shared" si="10"/>
        <v/>
      </c>
      <c r="O173" s="9"/>
      <c r="P173" s="4"/>
      <c r="Q173" s="4"/>
      <c r="R173" s="4"/>
      <c r="S173" s="4"/>
      <c r="T173" s="10"/>
    </row>
    <row r="174" spans="1:20" x14ac:dyDescent="0.25">
      <c r="A174" s="148" t="str">
        <f t="shared" si="9"/>
        <v/>
      </c>
      <c r="B174" s="14"/>
      <c r="C174" s="3"/>
      <c r="D174" s="5"/>
      <c r="E174" s="4"/>
      <c r="F174" s="3"/>
      <c r="G174" s="4"/>
      <c r="H174" s="3"/>
      <c r="I174" s="4"/>
      <c r="J174" s="5"/>
      <c r="K174" s="4"/>
      <c r="L174" s="5"/>
      <c r="M174" s="11"/>
      <c r="N174" s="147" t="str">
        <f t="shared" si="10"/>
        <v/>
      </c>
      <c r="O174" s="9"/>
      <c r="P174" s="4"/>
      <c r="Q174" s="4"/>
      <c r="R174" s="4"/>
      <c r="S174" s="4"/>
      <c r="T174" s="10"/>
    </row>
    <row r="175" spans="1:20" x14ac:dyDescent="0.25">
      <c r="A175" s="148" t="str">
        <f t="shared" si="9"/>
        <v/>
      </c>
      <c r="B175" s="14"/>
      <c r="C175" s="3"/>
      <c r="D175" s="5"/>
      <c r="E175" s="4"/>
      <c r="F175" s="3"/>
      <c r="G175" s="4"/>
      <c r="H175" s="3"/>
      <c r="I175" s="4"/>
      <c r="J175" s="5"/>
      <c r="K175" s="4"/>
      <c r="L175" s="5"/>
      <c r="M175" s="11"/>
      <c r="N175" s="147" t="str">
        <f t="shared" si="10"/>
        <v/>
      </c>
      <c r="O175" s="9"/>
      <c r="P175" s="4"/>
      <c r="Q175" s="4"/>
      <c r="R175" s="4"/>
      <c r="S175" s="4"/>
      <c r="T175" s="10"/>
    </row>
    <row r="176" spans="1:20" x14ac:dyDescent="0.25">
      <c r="A176" s="148" t="str">
        <f t="shared" si="9"/>
        <v/>
      </c>
      <c r="B176" s="14"/>
      <c r="C176" s="3"/>
      <c r="D176" s="5"/>
      <c r="E176" s="4"/>
      <c r="F176" s="3"/>
      <c r="G176" s="4"/>
      <c r="H176" s="3"/>
      <c r="I176" s="4"/>
      <c r="J176" s="5"/>
      <c r="K176" s="4"/>
      <c r="L176" s="5"/>
      <c r="M176" s="11"/>
      <c r="N176" s="147" t="str">
        <f t="shared" si="10"/>
        <v/>
      </c>
      <c r="O176" s="9"/>
      <c r="P176" s="4"/>
      <c r="Q176" s="4"/>
      <c r="R176" s="4"/>
      <c r="S176" s="4"/>
      <c r="T176" s="10"/>
    </row>
    <row r="177" spans="1:20" x14ac:dyDescent="0.25">
      <c r="A177" s="148" t="str">
        <f t="shared" si="9"/>
        <v/>
      </c>
      <c r="B177" s="14"/>
      <c r="C177" s="3"/>
      <c r="D177" s="5"/>
      <c r="E177" s="4"/>
      <c r="F177" s="3"/>
      <c r="G177" s="4"/>
      <c r="H177" s="3"/>
      <c r="I177" s="4"/>
      <c r="J177" s="5"/>
      <c r="K177" s="4"/>
      <c r="L177" s="5"/>
      <c r="M177" s="11"/>
      <c r="N177" s="147" t="str">
        <f t="shared" si="10"/>
        <v/>
      </c>
      <c r="O177" s="9"/>
      <c r="P177" s="4"/>
      <c r="Q177" s="4"/>
      <c r="R177" s="4"/>
      <c r="S177" s="4"/>
      <c r="T177" s="10"/>
    </row>
    <row r="178" spans="1:20" x14ac:dyDescent="0.25">
      <c r="A178" s="148" t="str">
        <f t="shared" si="9"/>
        <v/>
      </c>
      <c r="B178" s="14"/>
      <c r="C178" s="3"/>
      <c r="D178" s="5"/>
      <c r="E178" s="4"/>
      <c r="F178" s="3"/>
      <c r="G178" s="4"/>
      <c r="H178" s="3"/>
      <c r="I178" s="4"/>
      <c r="J178" s="5"/>
      <c r="K178" s="4"/>
      <c r="L178" s="5"/>
      <c r="M178" s="11"/>
      <c r="N178" s="147" t="str">
        <f t="shared" si="10"/>
        <v/>
      </c>
      <c r="O178" s="9"/>
      <c r="P178" s="4"/>
      <c r="Q178" s="4"/>
      <c r="R178" s="4"/>
      <c r="S178" s="4"/>
      <c r="T178" s="10"/>
    </row>
    <row r="179" spans="1:20" x14ac:dyDescent="0.25">
      <c r="A179" s="148" t="str">
        <f t="shared" si="9"/>
        <v/>
      </c>
      <c r="B179" s="14"/>
      <c r="C179" s="3"/>
      <c r="D179" s="5"/>
      <c r="E179" s="4"/>
      <c r="F179" s="3"/>
      <c r="G179" s="4"/>
      <c r="H179" s="3"/>
      <c r="I179" s="4"/>
      <c r="J179" s="5"/>
      <c r="K179" s="4"/>
      <c r="L179" s="5"/>
      <c r="M179" s="11"/>
      <c r="N179" s="147" t="str">
        <f t="shared" si="10"/>
        <v/>
      </c>
      <c r="O179" s="9"/>
      <c r="P179" s="4"/>
      <c r="Q179" s="4"/>
      <c r="R179" s="4"/>
      <c r="S179" s="4"/>
      <c r="T179" s="10"/>
    </row>
    <row r="180" spans="1:20" x14ac:dyDescent="0.25">
      <c r="A180" s="148" t="str">
        <f t="shared" si="9"/>
        <v/>
      </c>
      <c r="B180" s="14"/>
      <c r="C180" s="3"/>
      <c r="D180" s="5"/>
      <c r="E180" s="4"/>
      <c r="F180" s="3"/>
      <c r="G180" s="4"/>
      <c r="H180" s="3"/>
      <c r="I180" s="4"/>
      <c r="J180" s="5"/>
      <c r="K180" s="4"/>
      <c r="L180" s="5"/>
      <c r="M180" s="11"/>
      <c r="N180" s="147" t="str">
        <f t="shared" si="10"/>
        <v/>
      </c>
      <c r="O180" s="9"/>
      <c r="P180" s="4"/>
      <c r="Q180" s="4"/>
      <c r="R180" s="4"/>
      <c r="S180" s="4"/>
      <c r="T180" s="10"/>
    </row>
    <row r="181" spans="1:20" x14ac:dyDescent="0.25">
      <c r="A181" s="148" t="str">
        <f t="shared" si="9"/>
        <v/>
      </c>
      <c r="B181" s="14"/>
      <c r="C181" s="3"/>
      <c r="D181" s="5"/>
      <c r="E181" s="4"/>
      <c r="F181" s="3"/>
      <c r="G181" s="4"/>
      <c r="H181" s="3"/>
      <c r="I181" s="4"/>
      <c r="J181" s="5"/>
      <c r="K181" s="4"/>
      <c r="L181" s="5"/>
      <c r="M181" s="11"/>
      <c r="N181" s="147" t="str">
        <f t="shared" si="10"/>
        <v/>
      </c>
      <c r="O181" s="9"/>
      <c r="P181" s="4"/>
      <c r="Q181" s="4"/>
      <c r="R181" s="4"/>
      <c r="S181" s="4"/>
      <c r="T181" s="10"/>
    </row>
    <row r="182" spans="1:20" x14ac:dyDescent="0.25">
      <c r="A182" s="148" t="str">
        <f t="shared" si="9"/>
        <v/>
      </c>
      <c r="B182" s="14"/>
      <c r="C182" s="3"/>
      <c r="D182" s="5"/>
      <c r="E182" s="4"/>
      <c r="F182" s="3"/>
      <c r="G182" s="4"/>
      <c r="H182" s="3"/>
      <c r="I182" s="4"/>
      <c r="J182" s="5"/>
      <c r="K182" s="4"/>
      <c r="L182" s="5"/>
      <c r="M182" s="11"/>
      <c r="N182" s="147" t="str">
        <f t="shared" si="10"/>
        <v/>
      </c>
      <c r="O182" s="9"/>
      <c r="P182" s="4"/>
      <c r="Q182" s="4"/>
      <c r="R182" s="4"/>
      <c r="S182" s="4"/>
      <c r="T182" s="10"/>
    </row>
    <row r="183" spans="1:20" x14ac:dyDescent="0.25">
      <c r="A183" s="148" t="str">
        <f t="shared" si="9"/>
        <v/>
      </c>
      <c r="B183" s="14"/>
      <c r="C183" s="3"/>
      <c r="D183" s="5"/>
      <c r="E183" s="4"/>
      <c r="F183" s="3"/>
      <c r="G183" s="4"/>
      <c r="H183" s="3"/>
      <c r="I183" s="4"/>
      <c r="J183" s="5"/>
      <c r="K183" s="4"/>
      <c r="L183" s="5"/>
      <c r="M183" s="11"/>
      <c r="N183" s="147" t="str">
        <f t="shared" si="10"/>
        <v/>
      </c>
      <c r="O183" s="9"/>
      <c r="P183" s="4"/>
      <c r="Q183" s="4"/>
      <c r="R183" s="4"/>
      <c r="S183" s="4"/>
      <c r="T183" s="10"/>
    </row>
    <row r="184" spans="1:20" x14ac:dyDescent="0.25">
      <c r="A184" s="148" t="str">
        <f t="shared" si="9"/>
        <v/>
      </c>
      <c r="B184" s="14"/>
      <c r="C184" s="3"/>
      <c r="D184" s="5"/>
      <c r="E184" s="4"/>
      <c r="F184" s="3"/>
      <c r="G184" s="4"/>
      <c r="H184" s="3"/>
      <c r="I184" s="4"/>
      <c r="J184" s="5"/>
      <c r="K184" s="4"/>
      <c r="L184" s="5"/>
      <c r="M184" s="11"/>
      <c r="N184" s="147" t="str">
        <f t="shared" si="10"/>
        <v/>
      </c>
      <c r="O184" s="9"/>
      <c r="P184" s="4"/>
      <c r="Q184" s="4"/>
      <c r="R184" s="4"/>
      <c r="S184" s="4"/>
      <c r="T184" s="10"/>
    </row>
    <row r="185" spans="1:20" x14ac:dyDescent="0.25">
      <c r="A185" s="148" t="str">
        <f t="shared" si="9"/>
        <v/>
      </c>
      <c r="B185" s="14"/>
      <c r="C185" s="3"/>
      <c r="D185" s="5"/>
      <c r="E185" s="4"/>
      <c r="F185" s="3"/>
      <c r="G185" s="4"/>
      <c r="H185" s="3"/>
      <c r="I185" s="4"/>
      <c r="J185" s="5"/>
      <c r="K185" s="4"/>
      <c r="L185" s="5"/>
      <c r="M185" s="11"/>
      <c r="N185" s="147" t="str">
        <f t="shared" si="10"/>
        <v/>
      </c>
      <c r="O185" s="9"/>
      <c r="P185" s="4"/>
      <c r="Q185" s="4"/>
      <c r="R185" s="4"/>
      <c r="S185" s="4"/>
      <c r="T185" s="10"/>
    </row>
    <row r="186" spans="1:20" x14ac:dyDescent="0.25">
      <c r="A186" s="148" t="str">
        <f t="shared" si="9"/>
        <v/>
      </c>
      <c r="B186" s="14"/>
      <c r="C186" s="3"/>
      <c r="D186" s="5"/>
      <c r="E186" s="4"/>
      <c r="F186" s="3"/>
      <c r="G186" s="4"/>
      <c r="H186" s="3"/>
      <c r="I186" s="4"/>
      <c r="J186" s="5"/>
      <c r="K186" s="4"/>
      <c r="L186" s="5"/>
      <c r="M186" s="11"/>
      <c r="N186" s="147" t="str">
        <f t="shared" si="10"/>
        <v/>
      </c>
      <c r="O186" s="9"/>
      <c r="P186" s="4"/>
      <c r="Q186" s="4"/>
      <c r="R186" s="4"/>
      <c r="S186" s="4"/>
      <c r="T186" s="10"/>
    </row>
    <row r="187" spans="1:20" x14ac:dyDescent="0.25">
      <c r="A187" s="148" t="str">
        <f t="shared" si="9"/>
        <v/>
      </c>
      <c r="B187" s="14"/>
      <c r="C187" s="3"/>
      <c r="D187" s="5"/>
      <c r="E187" s="4"/>
      <c r="F187" s="3"/>
      <c r="G187" s="4"/>
      <c r="H187" s="3"/>
      <c r="I187" s="4"/>
      <c r="J187" s="5"/>
      <c r="K187" s="4"/>
      <c r="L187" s="5"/>
      <c r="M187" s="11"/>
      <c r="N187" s="147" t="str">
        <f t="shared" si="10"/>
        <v/>
      </c>
      <c r="O187" s="9"/>
      <c r="P187" s="4"/>
      <c r="Q187" s="4"/>
      <c r="R187" s="4"/>
      <c r="S187" s="4"/>
      <c r="T187" s="10"/>
    </row>
    <row r="188" spans="1:20" x14ac:dyDescent="0.25">
      <c r="A188" s="148" t="str">
        <f t="shared" si="9"/>
        <v/>
      </c>
      <c r="B188" s="14"/>
      <c r="C188" s="3"/>
      <c r="D188" s="5"/>
      <c r="E188" s="4"/>
      <c r="F188" s="3"/>
      <c r="G188" s="4"/>
      <c r="H188" s="3"/>
      <c r="I188" s="4"/>
      <c r="J188" s="5"/>
      <c r="K188" s="4"/>
      <c r="L188" s="5"/>
      <c r="M188" s="11"/>
      <c r="N188" s="147" t="str">
        <f t="shared" si="10"/>
        <v/>
      </c>
      <c r="O188" s="9"/>
      <c r="P188" s="4"/>
      <c r="Q188" s="4"/>
      <c r="R188" s="4"/>
      <c r="S188" s="4"/>
      <c r="T188" s="10"/>
    </row>
    <row r="189" spans="1:20" x14ac:dyDescent="0.25">
      <c r="A189" s="148" t="str">
        <f t="shared" si="9"/>
        <v/>
      </c>
      <c r="B189" s="14"/>
      <c r="C189" s="3"/>
      <c r="D189" s="5"/>
      <c r="E189" s="4"/>
      <c r="F189" s="3"/>
      <c r="G189" s="4"/>
      <c r="H189" s="3"/>
      <c r="I189" s="4"/>
      <c r="J189" s="5"/>
      <c r="K189" s="4"/>
      <c r="L189" s="5"/>
      <c r="M189" s="11"/>
      <c r="N189" s="147" t="str">
        <f t="shared" si="10"/>
        <v/>
      </c>
      <c r="O189" s="9"/>
      <c r="P189" s="4"/>
      <c r="Q189" s="4"/>
      <c r="R189" s="4"/>
      <c r="S189" s="4"/>
      <c r="T189" s="10"/>
    </row>
    <row r="190" spans="1:20" x14ac:dyDescent="0.25">
      <c r="A190" s="148" t="str">
        <f t="shared" si="9"/>
        <v/>
      </c>
      <c r="B190" s="14"/>
      <c r="C190" s="3"/>
      <c r="D190" s="5"/>
      <c r="E190" s="4"/>
      <c r="F190" s="3"/>
      <c r="G190" s="4"/>
      <c r="H190" s="3"/>
      <c r="I190" s="4"/>
      <c r="J190" s="5"/>
      <c r="K190" s="4"/>
      <c r="L190" s="5"/>
      <c r="M190" s="11"/>
      <c r="N190" s="147" t="str">
        <f t="shared" si="10"/>
        <v/>
      </c>
      <c r="O190" s="9"/>
      <c r="P190" s="4"/>
      <c r="Q190" s="4"/>
      <c r="R190" s="4"/>
      <c r="S190" s="4"/>
      <c r="T190" s="10"/>
    </row>
    <row r="191" spans="1:20" x14ac:dyDescent="0.25">
      <c r="A191" s="148" t="str">
        <f t="shared" si="9"/>
        <v/>
      </c>
      <c r="B191" s="14"/>
      <c r="C191" s="3"/>
      <c r="D191" s="5"/>
      <c r="E191" s="4"/>
      <c r="F191" s="3"/>
      <c r="G191" s="4"/>
      <c r="H191" s="3"/>
      <c r="I191" s="4"/>
      <c r="J191" s="5"/>
      <c r="K191" s="4"/>
      <c r="L191" s="5"/>
      <c r="M191" s="11"/>
      <c r="N191" s="147" t="str">
        <f t="shared" si="10"/>
        <v/>
      </c>
      <c r="O191" s="9"/>
      <c r="P191" s="4"/>
      <c r="Q191" s="4"/>
      <c r="R191" s="4"/>
      <c r="S191" s="4"/>
      <c r="T191" s="10"/>
    </row>
    <row r="192" spans="1:20" x14ac:dyDescent="0.25">
      <c r="A192" s="148" t="str">
        <f t="shared" si="9"/>
        <v/>
      </c>
      <c r="B192" s="14"/>
      <c r="C192" s="3"/>
      <c r="D192" s="5"/>
      <c r="E192" s="4"/>
      <c r="F192" s="3"/>
      <c r="G192" s="4"/>
      <c r="H192" s="3"/>
      <c r="I192" s="4"/>
      <c r="J192" s="5"/>
      <c r="K192" s="4"/>
      <c r="L192" s="5"/>
      <c r="M192" s="11"/>
      <c r="N192" s="147" t="str">
        <f t="shared" si="10"/>
        <v/>
      </c>
      <c r="O192" s="9"/>
      <c r="P192" s="4"/>
      <c r="Q192" s="4"/>
      <c r="R192" s="4"/>
      <c r="S192" s="4"/>
      <c r="T192" s="10"/>
    </row>
    <row r="193" spans="1:20" x14ac:dyDescent="0.25">
      <c r="A193" s="148" t="str">
        <f t="shared" si="9"/>
        <v/>
      </c>
      <c r="B193" s="14"/>
      <c r="C193" s="3"/>
      <c r="D193" s="5"/>
      <c r="E193" s="4"/>
      <c r="F193" s="3"/>
      <c r="G193" s="4"/>
      <c r="H193" s="3"/>
      <c r="I193" s="4"/>
      <c r="J193" s="5"/>
      <c r="K193" s="4"/>
      <c r="L193" s="5"/>
      <c r="M193" s="11"/>
      <c r="N193" s="147" t="str">
        <f t="shared" si="10"/>
        <v/>
      </c>
      <c r="O193" s="9"/>
      <c r="P193" s="4"/>
      <c r="Q193" s="4"/>
      <c r="R193" s="4"/>
      <c r="S193" s="4"/>
      <c r="T193" s="10"/>
    </row>
    <row r="194" spans="1:20" x14ac:dyDescent="0.25">
      <c r="A194" s="148" t="str">
        <f t="shared" si="9"/>
        <v/>
      </c>
      <c r="B194" s="14"/>
      <c r="C194" s="3"/>
      <c r="D194" s="5"/>
      <c r="E194" s="4"/>
      <c r="F194" s="3"/>
      <c r="G194" s="4"/>
      <c r="H194" s="3"/>
      <c r="I194" s="4"/>
      <c r="J194" s="5"/>
      <c r="K194" s="4"/>
      <c r="L194" s="5"/>
      <c r="M194" s="11"/>
      <c r="N194" s="147" t="str">
        <f t="shared" si="10"/>
        <v/>
      </c>
      <c r="O194" s="9"/>
      <c r="P194" s="4"/>
      <c r="Q194" s="4"/>
      <c r="R194" s="4"/>
      <c r="S194" s="4"/>
      <c r="T194" s="10"/>
    </row>
    <row r="195" spans="1:20" x14ac:dyDescent="0.25">
      <c r="A195" s="148" t="str">
        <f t="shared" si="9"/>
        <v/>
      </c>
      <c r="B195" s="14"/>
      <c r="C195" s="3"/>
      <c r="D195" s="5"/>
      <c r="E195" s="4"/>
      <c r="F195" s="3"/>
      <c r="G195" s="4"/>
      <c r="H195" s="3"/>
      <c r="I195" s="4"/>
      <c r="J195" s="5"/>
      <c r="K195" s="4"/>
      <c r="L195" s="5"/>
      <c r="M195" s="11"/>
      <c r="N195" s="147" t="str">
        <f t="shared" si="10"/>
        <v/>
      </c>
      <c r="O195" s="9"/>
      <c r="P195" s="4"/>
      <c r="Q195" s="4"/>
      <c r="R195" s="4"/>
      <c r="S195" s="4"/>
      <c r="T195" s="10"/>
    </row>
    <row r="196" spans="1:20" x14ac:dyDescent="0.25">
      <c r="A196" s="148" t="str">
        <f t="shared" si="9"/>
        <v/>
      </c>
      <c r="B196" s="14"/>
      <c r="C196" s="3"/>
      <c r="D196" s="5"/>
      <c r="E196" s="4"/>
      <c r="F196" s="3"/>
      <c r="G196" s="4"/>
      <c r="H196" s="3"/>
      <c r="I196" s="4"/>
      <c r="J196" s="5"/>
      <c r="K196" s="4"/>
      <c r="L196" s="5"/>
      <c r="M196" s="11"/>
      <c r="N196" s="147" t="str">
        <f t="shared" si="10"/>
        <v/>
      </c>
      <c r="O196" s="9"/>
      <c r="P196" s="4"/>
      <c r="Q196" s="4"/>
      <c r="R196" s="4"/>
      <c r="S196" s="4"/>
      <c r="T196" s="10"/>
    </row>
    <row r="197" spans="1:20" x14ac:dyDescent="0.25">
      <c r="A197" s="148" t="str">
        <f t="shared" si="9"/>
        <v/>
      </c>
      <c r="B197" s="14"/>
      <c r="C197" s="3"/>
      <c r="D197" s="5"/>
      <c r="E197" s="4"/>
      <c r="F197" s="3"/>
      <c r="G197" s="4"/>
      <c r="H197" s="3"/>
      <c r="I197" s="4"/>
      <c r="J197" s="5"/>
      <c r="K197" s="4"/>
      <c r="L197" s="5"/>
      <c r="M197" s="11"/>
      <c r="N197" s="147" t="str">
        <f t="shared" si="10"/>
        <v/>
      </c>
      <c r="O197" s="9"/>
      <c r="P197" s="4"/>
      <c r="Q197" s="4"/>
      <c r="R197" s="4"/>
      <c r="S197" s="4"/>
      <c r="T197" s="10"/>
    </row>
    <row r="198" spans="1:20" x14ac:dyDescent="0.25">
      <c r="A198" s="148" t="str">
        <f t="shared" si="9"/>
        <v/>
      </c>
      <c r="B198" s="14"/>
      <c r="C198" s="3"/>
      <c r="D198" s="5"/>
      <c r="E198" s="4"/>
      <c r="F198" s="3"/>
      <c r="G198" s="4"/>
      <c r="H198" s="3"/>
      <c r="I198" s="4"/>
      <c r="J198" s="5"/>
      <c r="K198" s="4"/>
      <c r="L198" s="5"/>
      <c r="M198" s="11"/>
      <c r="N198" s="147" t="str">
        <f t="shared" si="10"/>
        <v/>
      </c>
      <c r="O198" s="9"/>
      <c r="P198" s="4"/>
      <c r="Q198" s="4"/>
      <c r="R198" s="4"/>
      <c r="S198" s="4"/>
      <c r="T198" s="10"/>
    </row>
    <row r="199" spans="1:20" x14ac:dyDescent="0.25">
      <c r="A199" s="148" t="str">
        <f t="shared" si="9"/>
        <v/>
      </c>
      <c r="B199" s="14"/>
      <c r="C199" s="3"/>
      <c r="D199" s="5"/>
      <c r="E199" s="4"/>
      <c r="F199" s="3"/>
      <c r="G199" s="4"/>
      <c r="H199" s="3"/>
      <c r="I199" s="4"/>
      <c r="J199" s="5"/>
      <c r="K199" s="4"/>
      <c r="L199" s="5"/>
      <c r="M199" s="11"/>
      <c r="N199" s="147" t="str">
        <f t="shared" si="10"/>
        <v/>
      </c>
      <c r="O199" s="9"/>
      <c r="P199" s="4"/>
      <c r="Q199" s="4"/>
      <c r="R199" s="4"/>
      <c r="S199" s="4"/>
      <c r="T199" s="10"/>
    </row>
    <row r="200" spans="1:20" x14ac:dyDescent="0.25">
      <c r="A200" s="148" t="str">
        <f t="shared" si="9"/>
        <v/>
      </c>
      <c r="B200" s="14"/>
      <c r="C200" s="3"/>
      <c r="D200" s="5"/>
      <c r="E200" s="4"/>
      <c r="F200" s="3"/>
      <c r="G200" s="4"/>
      <c r="H200" s="3"/>
      <c r="I200" s="4"/>
      <c r="J200" s="5"/>
      <c r="K200" s="4"/>
      <c r="L200" s="5"/>
      <c r="M200" s="11"/>
      <c r="N200" s="147" t="str">
        <f t="shared" si="10"/>
        <v/>
      </c>
      <c r="O200" s="9"/>
      <c r="P200" s="4"/>
      <c r="Q200" s="4"/>
      <c r="R200" s="4"/>
      <c r="S200" s="4"/>
      <c r="T200" s="10"/>
    </row>
    <row r="201" spans="1:20" x14ac:dyDescent="0.25">
      <c r="A201" s="148" t="str">
        <f t="shared" si="9"/>
        <v/>
      </c>
      <c r="B201" s="14"/>
      <c r="C201" s="3"/>
      <c r="D201" s="5"/>
      <c r="E201" s="4"/>
      <c r="F201" s="3"/>
      <c r="G201" s="4"/>
      <c r="H201" s="3"/>
      <c r="I201" s="4"/>
      <c r="J201" s="5"/>
      <c r="K201" s="4"/>
      <c r="L201" s="5"/>
      <c r="M201" s="11"/>
      <c r="N201" s="147" t="str">
        <f t="shared" si="10"/>
        <v/>
      </c>
      <c r="O201" s="9"/>
      <c r="P201" s="4"/>
      <c r="Q201" s="4"/>
      <c r="R201" s="4"/>
      <c r="S201" s="4"/>
      <c r="T201" s="10"/>
    </row>
    <row r="202" spans="1:20" x14ac:dyDescent="0.25">
      <c r="A202" s="148" t="str">
        <f t="shared" si="9"/>
        <v/>
      </c>
      <c r="B202" s="14"/>
      <c r="C202" s="3"/>
      <c r="D202" s="5"/>
      <c r="E202" s="4"/>
      <c r="F202" s="3"/>
      <c r="G202" s="4"/>
      <c r="H202" s="3"/>
      <c r="I202" s="4"/>
      <c r="J202" s="5"/>
      <c r="K202" s="4"/>
      <c r="L202" s="5"/>
      <c r="M202" s="11"/>
      <c r="N202" s="147" t="str">
        <f t="shared" si="10"/>
        <v/>
      </c>
      <c r="O202" s="9"/>
      <c r="P202" s="4"/>
      <c r="Q202" s="4"/>
      <c r="R202" s="4"/>
      <c r="S202" s="4"/>
      <c r="T202" s="10"/>
    </row>
    <row r="203" spans="1:20" x14ac:dyDescent="0.25">
      <c r="A203" s="148" t="str">
        <f t="shared" si="9"/>
        <v/>
      </c>
      <c r="B203" s="14"/>
      <c r="C203" s="3"/>
      <c r="D203" s="5"/>
      <c r="E203" s="4"/>
      <c r="F203" s="3"/>
      <c r="G203" s="4"/>
      <c r="H203" s="3"/>
      <c r="I203" s="4"/>
      <c r="J203" s="5"/>
      <c r="K203" s="4"/>
      <c r="L203" s="5"/>
      <c r="M203" s="11"/>
      <c r="N203" s="147" t="str">
        <f t="shared" si="10"/>
        <v/>
      </c>
      <c r="O203" s="9"/>
      <c r="P203" s="4"/>
      <c r="Q203" s="4"/>
      <c r="R203" s="4"/>
      <c r="S203" s="4"/>
      <c r="T203" s="10"/>
    </row>
    <row r="204" spans="1:20" x14ac:dyDescent="0.25">
      <c r="A204" s="148" t="str">
        <f t="shared" si="9"/>
        <v/>
      </c>
      <c r="B204" s="14"/>
      <c r="C204" s="3"/>
      <c r="D204" s="5"/>
      <c r="E204" s="4"/>
      <c r="F204" s="3"/>
      <c r="G204" s="4"/>
      <c r="H204" s="3"/>
      <c r="I204" s="4"/>
      <c r="J204" s="5"/>
      <c r="K204" s="4"/>
      <c r="L204" s="5"/>
      <c r="M204" s="11"/>
      <c r="N204" s="147" t="str">
        <f t="shared" si="10"/>
        <v/>
      </c>
      <c r="O204" s="9"/>
      <c r="P204" s="4"/>
      <c r="Q204" s="4"/>
      <c r="R204" s="4"/>
      <c r="S204" s="4"/>
      <c r="T204" s="10"/>
    </row>
    <row r="205" spans="1:20" x14ac:dyDescent="0.25">
      <c r="A205" s="148" t="str">
        <f t="shared" si="9"/>
        <v/>
      </c>
      <c r="B205" s="14"/>
      <c r="C205" s="3"/>
      <c r="D205" s="5"/>
      <c r="E205" s="4"/>
      <c r="F205" s="3"/>
      <c r="G205" s="4"/>
      <c r="H205" s="3"/>
      <c r="I205" s="4"/>
      <c r="J205" s="5"/>
      <c r="K205" s="4"/>
      <c r="L205" s="5"/>
      <c r="M205" s="11"/>
      <c r="N205" s="147" t="str">
        <f t="shared" si="10"/>
        <v/>
      </c>
      <c r="O205" s="9"/>
      <c r="P205" s="4"/>
      <c r="Q205" s="4"/>
      <c r="R205" s="4"/>
      <c r="S205" s="4"/>
      <c r="T205" s="10"/>
    </row>
    <row r="206" spans="1:20" x14ac:dyDescent="0.25">
      <c r="A206" s="148" t="str">
        <f t="shared" si="9"/>
        <v/>
      </c>
      <c r="B206" s="14"/>
      <c r="C206" s="3"/>
      <c r="D206" s="5"/>
      <c r="E206" s="4"/>
      <c r="F206" s="3"/>
      <c r="G206" s="4"/>
      <c r="H206" s="3"/>
      <c r="I206" s="4"/>
      <c r="J206" s="5"/>
      <c r="K206" s="4"/>
      <c r="L206" s="5"/>
      <c r="M206" s="11"/>
      <c r="N206" s="147" t="str">
        <f t="shared" si="10"/>
        <v/>
      </c>
      <c r="O206" s="9"/>
      <c r="P206" s="4"/>
      <c r="Q206" s="4"/>
      <c r="R206" s="4"/>
      <c r="S206" s="4"/>
      <c r="T206" s="10"/>
    </row>
    <row r="207" spans="1:20" x14ac:dyDescent="0.25">
      <c r="A207" s="148" t="str">
        <f t="shared" si="9"/>
        <v/>
      </c>
      <c r="B207" s="14"/>
      <c r="C207" s="3"/>
      <c r="D207" s="5"/>
      <c r="E207" s="4"/>
      <c r="F207" s="3"/>
      <c r="G207" s="4"/>
      <c r="H207" s="3"/>
      <c r="I207" s="4"/>
      <c r="J207" s="5"/>
      <c r="K207" s="4"/>
      <c r="L207" s="5"/>
      <c r="M207" s="11"/>
      <c r="N207" s="147" t="str">
        <f t="shared" si="10"/>
        <v/>
      </c>
      <c r="O207" s="9"/>
      <c r="P207" s="4"/>
      <c r="Q207" s="4"/>
      <c r="R207" s="4"/>
      <c r="S207" s="4"/>
      <c r="T207" s="10"/>
    </row>
    <row r="208" spans="1:20" x14ac:dyDescent="0.25">
      <c r="A208" s="148" t="str">
        <f t="shared" si="9"/>
        <v/>
      </c>
      <c r="B208" s="14"/>
      <c r="C208" s="3"/>
      <c r="D208" s="5"/>
      <c r="E208" s="4"/>
      <c r="F208" s="3"/>
      <c r="G208" s="4"/>
      <c r="H208" s="3"/>
      <c r="I208" s="4"/>
      <c r="J208" s="5"/>
      <c r="K208" s="4"/>
      <c r="L208" s="5"/>
      <c r="M208" s="11"/>
      <c r="N208" s="147" t="str">
        <f t="shared" si="10"/>
        <v/>
      </c>
      <c r="O208" s="9"/>
      <c r="P208" s="4"/>
      <c r="Q208" s="4"/>
      <c r="R208" s="4"/>
      <c r="S208" s="4"/>
      <c r="T208" s="10"/>
    </row>
    <row r="209" spans="1:20" x14ac:dyDescent="0.25">
      <c r="A209" s="148" t="str">
        <f t="shared" si="9"/>
        <v/>
      </c>
      <c r="B209" s="14"/>
      <c r="C209" s="3"/>
      <c r="D209" s="5"/>
      <c r="E209" s="4"/>
      <c r="F209" s="3"/>
      <c r="G209" s="4"/>
      <c r="H209" s="3"/>
      <c r="I209" s="4"/>
      <c r="J209" s="5"/>
      <c r="K209" s="4"/>
      <c r="L209" s="5"/>
      <c r="M209" s="11"/>
      <c r="N209" s="147" t="str">
        <f t="shared" si="10"/>
        <v/>
      </c>
      <c r="O209" s="9"/>
      <c r="P209" s="4"/>
      <c r="Q209" s="4"/>
      <c r="R209" s="4"/>
      <c r="S209" s="4"/>
      <c r="T209" s="10"/>
    </row>
    <row r="210" spans="1:20" x14ac:dyDescent="0.25">
      <c r="A210" s="148" t="str">
        <f t="shared" si="9"/>
        <v/>
      </c>
      <c r="B210" s="14"/>
      <c r="C210" s="3"/>
      <c r="D210" s="5"/>
      <c r="E210" s="4"/>
      <c r="F210" s="3"/>
      <c r="G210" s="4"/>
      <c r="H210" s="3"/>
      <c r="I210" s="4"/>
      <c r="J210" s="5"/>
      <c r="K210" s="4"/>
      <c r="L210" s="5"/>
      <c r="M210" s="11"/>
      <c r="N210" s="147" t="str">
        <f t="shared" si="10"/>
        <v/>
      </c>
      <c r="O210" s="9"/>
      <c r="P210" s="4"/>
      <c r="Q210" s="4"/>
      <c r="R210" s="4"/>
      <c r="S210" s="4"/>
      <c r="T210" s="10"/>
    </row>
    <row r="211" spans="1:20" x14ac:dyDescent="0.25">
      <c r="A211" s="148" t="str">
        <f t="shared" si="9"/>
        <v/>
      </c>
      <c r="B211" s="14"/>
      <c r="C211" s="3"/>
      <c r="D211" s="5"/>
      <c r="E211" s="4"/>
      <c r="F211" s="3"/>
      <c r="G211" s="4"/>
      <c r="H211" s="3"/>
      <c r="I211" s="4"/>
      <c r="J211" s="5"/>
      <c r="K211" s="4"/>
      <c r="L211" s="5"/>
      <c r="M211" s="11"/>
      <c r="N211" s="147" t="str">
        <f t="shared" si="10"/>
        <v/>
      </c>
      <c r="O211" s="9"/>
      <c r="P211" s="4"/>
      <c r="Q211" s="4"/>
      <c r="R211" s="4"/>
      <c r="S211" s="4"/>
      <c r="T211" s="10"/>
    </row>
    <row r="212" spans="1:20" x14ac:dyDescent="0.25">
      <c r="A212" s="148" t="str">
        <f t="shared" si="9"/>
        <v/>
      </c>
      <c r="B212" s="14"/>
      <c r="C212" s="3"/>
      <c r="D212" s="5"/>
      <c r="E212" s="4"/>
      <c r="F212" s="3"/>
      <c r="G212" s="4"/>
      <c r="H212" s="3"/>
      <c r="I212" s="4"/>
      <c r="J212" s="5"/>
      <c r="K212" s="4"/>
      <c r="L212" s="5"/>
      <c r="M212" s="11"/>
      <c r="N212" s="147" t="str">
        <f t="shared" si="10"/>
        <v/>
      </c>
      <c r="O212" s="9"/>
      <c r="P212" s="4"/>
      <c r="Q212" s="4"/>
      <c r="R212" s="4"/>
      <c r="S212" s="4"/>
      <c r="T212" s="10"/>
    </row>
    <row r="213" spans="1:20" x14ac:dyDescent="0.25">
      <c r="A213" s="148" t="str">
        <f t="shared" si="9"/>
        <v/>
      </c>
      <c r="B213" s="14"/>
      <c r="C213" s="3"/>
      <c r="D213" s="5"/>
      <c r="E213" s="4"/>
      <c r="F213" s="3"/>
      <c r="G213" s="4"/>
      <c r="H213" s="3"/>
      <c r="I213" s="4"/>
      <c r="J213" s="5"/>
      <c r="K213" s="4"/>
      <c r="L213" s="5"/>
      <c r="M213" s="11"/>
      <c r="N213" s="147" t="str">
        <f t="shared" si="10"/>
        <v/>
      </c>
      <c r="O213" s="9"/>
      <c r="P213" s="4"/>
      <c r="Q213" s="4"/>
      <c r="R213" s="4"/>
      <c r="S213" s="4"/>
      <c r="T213" s="10"/>
    </row>
    <row r="214" spans="1:20" x14ac:dyDescent="0.25">
      <c r="A214" s="148" t="str">
        <f t="shared" si="9"/>
        <v/>
      </c>
      <c r="B214" s="14"/>
      <c r="C214" s="3"/>
      <c r="D214" s="5"/>
      <c r="E214" s="4"/>
      <c r="F214" s="3"/>
      <c r="G214" s="4"/>
      <c r="H214" s="3"/>
      <c r="I214" s="4"/>
      <c r="J214" s="5"/>
      <c r="K214" s="4"/>
      <c r="L214" s="5"/>
      <c r="M214" s="11"/>
      <c r="N214" s="147" t="str">
        <f t="shared" si="10"/>
        <v/>
      </c>
      <c r="O214" s="9"/>
      <c r="P214" s="4"/>
      <c r="Q214" s="4"/>
      <c r="R214" s="4"/>
      <c r="S214" s="4"/>
      <c r="T214" s="10"/>
    </row>
    <row r="215" spans="1:20" x14ac:dyDescent="0.25">
      <c r="A215" s="148" t="str">
        <f t="shared" si="9"/>
        <v/>
      </c>
      <c r="B215" s="14"/>
      <c r="C215" s="3"/>
      <c r="D215" s="5"/>
      <c r="E215" s="4"/>
      <c r="F215" s="3"/>
      <c r="G215" s="4"/>
      <c r="H215" s="3"/>
      <c r="I215" s="4"/>
      <c r="J215" s="5"/>
      <c r="K215" s="4"/>
      <c r="L215" s="5"/>
      <c r="M215" s="11"/>
      <c r="N215" s="147" t="str">
        <f t="shared" si="10"/>
        <v/>
      </c>
      <c r="O215" s="9"/>
      <c r="P215" s="4"/>
      <c r="Q215" s="4"/>
      <c r="R215" s="4"/>
      <c r="S215" s="4"/>
      <c r="T215" s="10"/>
    </row>
    <row r="216" spans="1:20" x14ac:dyDescent="0.25">
      <c r="A216" s="148" t="str">
        <f t="shared" si="9"/>
        <v/>
      </c>
      <c r="B216" s="14"/>
      <c r="C216" s="3"/>
      <c r="D216" s="5"/>
      <c r="E216" s="4"/>
      <c r="F216" s="3"/>
      <c r="G216" s="4"/>
      <c r="H216" s="3"/>
      <c r="I216" s="4"/>
      <c r="J216" s="5"/>
      <c r="K216" s="4"/>
      <c r="L216" s="5"/>
      <c r="M216" s="11"/>
      <c r="N216" s="147" t="str">
        <f t="shared" si="10"/>
        <v/>
      </c>
      <c r="O216" s="9"/>
      <c r="P216" s="4"/>
      <c r="Q216" s="4"/>
      <c r="R216" s="4"/>
      <c r="S216" s="4"/>
      <c r="T216" s="10"/>
    </row>
    <row r="217" spans="1:20" x14ac:dyDescent="0.25">
      <c r="A217" s="148" t="str">
        <f t="shared" si="9"/>
        <v/>
      </c>
      <c r="B217" s="14"/>
      <c r="C217" s="3"/>
      <c r="D217" s="5"/>
      <c r="E217" s="4"/>
      <c r="F217" s="3"/>
      <c r="G217" s="4"/>
      <c r="H217" s="3"/>
      <c r="I217" s="4"/>
      <c r="J217" s="5"/>
      <c r="K217" s="4"/>
      <c r="L217" s="5"/>
      <c r="M217" s="11"/>
      <c r="N217" s="147" t="str">
        <f t="shared" si="10"/>
        <v/>
      </c>
      <c r="O217" s="9"/>
      <c r="P217" s="4"/>
      <c r="Q217" s="4"/>
      <c r="R217" s="4"/>
      <c r="S217" s="4"/>
      <c r="T217" s="10"/>
    </row>
    <row r="218" spans="1:20" x14ac:dyDescent="0.25">
      <c r="A218" s="148" t="str">
        <f t="shared" si="9"/>
        <v/>
      </c>
      <c r="B218" s="14"/>
      <c r="C218" s="3"/>
      <c r="D218" s="5"/>
      <c r="E218" s="4"/>
      <c r="F218" s="3"/>
      <c r="G218" s="4"/>
      <c r="H218" s="3"/>
      <c r="I218" s="4"/>
      <c r="J218" s="5"/>
      <c r="K218" s="4"/>
      <c r="L218" s="5"/>
      <c r="M218" s="11"/>
      <c r="N218" s="147" t="str">
        <f t="shared" si="10"/>
        <v/>
      </c>
      <c r="O218" s="9"/>
      <c r="P218" s="4"/>
      <c r="Q218" s="4"/>
      <c r="R218" s="4"/>
      <c r="S218" s="4"/>
      <c r="T218" s="10"/>
    </row>
    <row r="219" spans="1:20" x14ac:dyDescent="0.25">
      <c r="A219" s="148" t="str">
        <f t="shared" si="9"/>
        <v/>
      </c>
      <c r="B219" s="14"/>
      <c r="C219" s="3"/>
      <c r="D219" s="5"/>
      <c r="E219" s="4"/>
      <c r="F219" s="3"/>
      <c r="G219" s="4"/>
      <c r="H219" s="3"/>
      <c r="I219" s="4"/>
      <c r="J219" s="5"/>
      <c r="K219" s="4"/>
      <c r="L219" s="5"/>
      <c r="M219" s="11"/>
      <c r="N219" s="147" t="str">
        <f t="shared" si="10"/>
        <v/>
      </c>
      <c r="O219" s="9"/>
      <c r="P219" s="4"/>
      <c r="Q219" s="4"/>
      <c r="R219" s="4"/>
      <c r="S219" s="4"/>
      <c r="T219" s="10"/>
    </row>
    <row r="220" spans="1:20" x14ac:dyDescent="0.25">
      <c r="A220" s="148" t="str">
        <f t="shared" si="9"/>
        <v/>
      </c>
      <c r="B220" s="14"/>
      <c r="C220" s="3"/>
      <c r="D220" s="5"/>
      <c r="E220" s="4"/>
      <c r="F220" s="3"/>
      <c r="G220" s="4"/>
      <c r="H220" s="3"/>
      <c r="I220" s="4"/>
      <c r="J220" s="5"/>
      <c r="K220" s="4"/>
      <c r="L220" s="5"/>
      <c r="M220" s="11"/>
      <c r="N220" s="147" t="str">
        <f t="shared" si="10"/>
        <v/>
      </c>
      <c r="O220" s="9"/>
      <c r="P220" s="4"/>
      <c r="Q220" s="4"/>
      <c r="R220" s="4"/>
      <c r="S220" s="4"/>
      <c r="T220" s="10"/>
    </row>
    <row r="221" spans="1:20" x14ac:dyDescent="0.25">
      <c r="A221" s="148" t="str">
        <f t="shared" si="9"/>
        <v/>
      </c>
      <c r="B221" s="14"/>
      <c r="C221" s="3"/>
      <c r="D221" s="5"/>
      <c r="E221" s="4"/>
      <c r="F221" s="3"/>
      <c r="G221" s="4"/>
      <c r="H221" s="3"/>
      <c r="I221" s="4"/>
      <c r="J221" s="5"/>
      <c r="K221" s="4"/>
      <c r="L221" s="5"/>
      <c r="M221" s="11"/>
      <c r="N221" s="147" t="str">
        <f t="shared" si="10"/>
        <v/>
      </c>
      <c r="O221" s="9"/>
      <c r="P221" s="4"/>
      <c r="Q221" s="4"/>
      <c r="R221" s="4"/>
      <c r="S221" s="4"/>
      <c r="T221" s="10"/>
    </row>
    <row r="222" spans="1:20" x14ac:dyDescent="0.25">
      <c r="A222" s="148" t="str">
        <f t="shared" si="9"/>
        <v/>
      </c>
      <c r="B222" s="14"/>
      <c r="C222" s="3"/>
      <c r="D222" s="5"/>
      <c r="E222" s="4"/>
      <c r="F222" s="3"/>
      <c r="G222" s="4"/>
      <c r="H222" s="3"/>
      <c r="I222" s="4"/>
      <c r="J222" s="5"/>
      <c r="K222" s="4"/>
      <c r="L222" s="5"/>
      <c r="M222" s="11"/>
      <c r="N222" s="147" t="str">
        <f t="shared" si="10"/>
        <v/>
      </c>
      <c r="O222" s="9"/>
      <c r="P222" s="4"/>
      <c r="Q222" s="4"/>
      <c r="R222" s="4"/>
      <c r="S222" s="4"/>
      <c r="T222" s="10"/>
    </row>
    <row r="223" spans="1:20" x14ac:dyDescent="0.25">
      <c r="A223" s="148" t="str">
        <f t="shared" si="9"/>
        <v/>
      </c>
      <c r="B223" s="14"/>
      <c r="C223" s="3"/>
      <c r="D223" s="5"/>
      <c r="E223" s="4"/>
      <c r="F223" s="3"/>
      <c r="G223" s="4"/>
      <c r="H223" s="3"/>
      <c r="I223" s="4"/>
      <c r="J223" s="5"/>
      <c r="K223" s="4"/>
      <c r="L223" s="5"/>
      <c r="M223" s="11"/>
      <c r="N223" s="147" t="str">
        <f t="shared" si="10"/>
        <v/>
      </c>
      <c r="O223" s="9"/>
      <c r="P223" s="4"/>
      <c r="Q223" s="4"/>
      <c r="R223" s="4"/>
      <c r="S223" s="4"/>
      <c r="T223" s="10"/>
    </row>
    <row r="224" spans="1:20" x14ac:dyDescent="0.25">
      <c r="A224" s="148" t="str">
        <f t="shared" si="9"/>
        <v/>
      </c>
      <c r="B224" s="14"/>
      <c r="C224" s="3"/>
      <c r="D224" s="5"/>
      <c r="E224" s="4"/>
      <c r="F224" s="3"/>
      <c r="G224" s="4"/>
      <c r="H224" s="3"/>
      <c r="I224" s="4"/>
      <c r="J224" s="5"/>
      <c r="K224" s="4"/>
      <c r="L224" s="5"/>
      <c r="M224" s="11"/>
      <c r="N224" s="147" t="str">
        <f t="shared" si="10"/>
        <v/>
      </c>
      <c r="O224" s="9"/>
      <c r="P224" s="4"/>
      <c r="Q224" s="4"/>
      <c r="R224" s="4"/>
      <c r="S224" s="4"/>
      <c r="T224" s="10"/>
    </row>
    <row r="225" spans="1:20" x14ac:dyDescent="0.25">
      <c r="A225" s="148" t="str">
        <f t="shared" si="9"/>
        <v/>
      </c>
      <c r="B225" s="14"/>
      <c r="C225" s="3"/>
      <c r="D225" s="5"/>
      <c r="E225" s="4"/>
      <c r="F225" s="3"/>
      <c r="G225" s="4"/>
      <c r="H225" s="3"/>
      <c r="I225" s="4"/>
      <c r="J225" s="5"/>
      <c r="K225" s="4"/>
      <c r="L225" s="5"/>
      <c r="M225" s="11"/>
      <c r="N225" s="147" t="str">
        <f t="shared" si="10"/>
        <v/>
      </c>
      <c r="O225" s="9"/>
      <c r="P225" s="4"/>
      <c r="Q225" s="4"/>
      <c r="R225" s="4"/>
      <c r="S225" s="4"/>
      <c r="T225" s="10"/>
    </row>
    <row r="226" spans="1:20" x14ac:dyDescent="0.25">
      <c r="A226" s="148" t="str">
        <f t="shared" si="9"/>
        <v/>
      </c>
      <c r="B226" s="14"/>
      <c r="C226" s="3"/>
      <c r="D226" s="5"/>
      <c r="E226" s="4"/>
      <c r="F226" s="3"/>
      <c r="G226" s="4"/>
      <c r="H226" s="3"/>
      <c r="I226" s="4"/>
      <c r="J226" s="5"/>
      <c r="K226" s="4"/>
      <c r="L226" s="5"/>
      <c r="M226" s="11"/>
      <c r="N226" s="147" t="str">
        <f t="shared" si="10"/>
        <v/>
      </c>
      <c r="O226" s="9"/>
      <c r="P226" s="4"/>
      <c r="Q226" s="4"/>
      <c r="R226" s="4"/>
      <c r="S226" s="4"/>
      <c r="T226" s="10"/>
    </row>
    <row r="227" spans="1:20" x14ac:dyDescent="0.25">
      <c r="A227" s="148" t="str">
        <f t="shared" si="9"/>
        <v/>
      </c>
      <c r="B227" s="14"/>
      <c r="C227" s="3"/>
      <c r="D227" s="5"/>
      <c r="E227" s="4"/>
      <c r="F227" s="3"/>
      <c r="G227" s="4"/>
      <c r="H227" s="3"/>
      <c r="I227" s="4"/>
      <c r="J227" s="5"/>
      <c r="K227" s="4"/>
      <c r="L227" s="5"/>
      <c r="M227" s="11"/>
      <c r="N227" s="147" t="str">
        <f t="shared" si="10"/>
        <v/>
      </c>
      <c r="O227" s="9"/>
      <c r="P227" s="4"/>
      <c r="Q227" s="4"/>
      <c r="R227" s="4"/>
      <c r="S227" s="4"/>
      <c r="T227" s="10"/>
    </row>
    <row r="228" spans="1:20" x14ac:dyDescent="0.25">
      <c r="A228" s="148" t="str">
        <f t="shared" si="9"/>
        <v/>
      </c>
      <c r="B228" s="14"/>
      <c r="C228" s="3"/>
      <c r="D228" s="5"/>
      <c r="E228" s="4"/>
      <c r="F228" s="3"/>
      <c r="G228" s="4"/>
      <c r="H228" s="3"/>
      <c r="I228" s="4"/>
      <c r="J228" s="5"/>
      <c r="K228" s="4"/>
      <c r="L228" s="5"/>
      <c r="M228" s="11"/>
      <c r="N228" s="147" t="str">
        <f t="shared" si="10"/>
        <v/>
      </c>
      <c r="O228" s="9"/>
      <c r="P228" s="4"/>
      <c r="Q228" s="4"/>
      <c r="R228" s="4"/>
      <c r="S228" s="4"/>
      <c r="T228" s="10"/>
    </row>
    <row r="229" spans="1:20" x14ac:dyDescent="0.25">
      <c r="A229" s="148" t="str">
        <f t="shared" si="9"/>
        <v/>
      </c>
      <c r="B229" s="14"/>
      <c r="C229" s="3"/>
      <c r="D229" s="5"/>
      <c r="E229" s="4"/>
      <c r="F229" s="3"/>
      <c r="G229" s="4"/>
      <c r="H229" s="3"/>
      <c r="I229" s="4"/>
      <c r="J229" s="5"/>
      <c r="K229" s="4"/>
      <c r="L229" s="5"/>
      <c r="M229" s="11"/>
      <c r="N229" s="147" t="str">
        <f t="shared" si="10"/>
        <v/>
      </c>
      <c r="O229" s="9"/>
      <c r="P229" s="4"/>
      <c r="Q229" s="4"/>
      <c r="R229" s="4"/>
      <c r="S229" s="4"/>
      <c r="T229" s="10"/>
    </row>
    <row r="230" spans="1:20" x14ac:dyDescent="0.25">
      <c r="A230" s="148" t="str">
        <f t="shared" si="9"/>
        <v/>
      </c>
      <c r="B230" s="14"/>
      <c r="C230" s="3"/>
      <c r="D230" s="5"/>
      <c r="E230" s="4"/>
      <c r="F230" s="3"/>
      <c r="G230" s="4"/>
      <c r="H230" s="3"/>
      <c r="I230" s="4"/>
      <c r="J230" s="5"/>
      <c r="K230" s="4"/>
      <c r="L230" s="5"/>
      <c r="M230" s="11"/>
      <c r="N230" s="147" t="str">
        <f t="shared" si="10"/>
        <v/>
      </c>
      <c r="O230" s="9"/>
      <c r="P230" s="4"/>
      <c r="Q230" s="4"/>
      <c r="R230" s="4"/>
      <c r="S230" s="4"/>
      <c r="T230" s="10"/>
    </row>
    <row r="231" spans="1:20" x14ac:dyDescent="0.25">
      <c r="A231" s="148" t="str">
        <f t="shared" si="9"/>
        <v/>
      </c>
      <c r="B231" s="14"/>
      <c r="C231" s="3"/>
      <c r="D231" s="5"/>
      <c r="E231" s="4"/>
      <c r="F231" s="3"/>
      <c r="G231" s="4"/>
      <c r="H231" s="3"/>
      <c r="I231" s="4"/>
      <c r="J231" s="5"/>
      <c r="K231" s="4"/>
      <c r="L231" s="5"/>
      <c r="M231" s="11"/>
      <c r="N231" s="147" t="str">
        <f t="shared" si="10"/>
        <v/>
      </c>
      <c r="O231" s="9"/>
      <c r="P231" s="4"/>
      <c r="Q231" s="4"/>
      <c r="R231" s="4"/>
      <c r="S231" s="4"/>
      <c r="T231" s="10"/>
    </row>
    <row r="232" spans="1:20" x14ac:dyDescent="0.25">
      <c r="A232" s="148" t="str">
        <f t="shared" si="9"/>
        <v/>
      </c>
      <c r="B232" s="14"/>
      <c r="C232" s="3"/>
      <c r="D232" s="5"/>
      <c r="E232" s="4"/>
      <c r="F232" s="3"/>
      <c r="G232" s="4"/>
      <c r="H232" s="3"/>
      <c r="I232" s="4"/>
      <c r="J232" s="5"/>
      <c r="K232" s="4"/>
      <c r="L232" s="5"/>
      <c r="M232" s="11"/>
      <c r="N232" s="147" t="str">
        <f t="shared" si="10"/>
        <v/>
      </c>
      <c r="O232" s="9"/>
      <c r="P232" s="4"/>
      <c r="Q232" s="4"/>
      <c r="R232" s="4"/>
      <c r="S232" s="4"/>
      <c r="T232" s="10"/>
    </row>
    <row r="233" spans="1:20" x14ac:dyDescent="0.25">
      <c r="A233" s="148" t="str">
        <f t="shared" si="9"/>
        <v/>
      </c>
      <c r="B233" s="14"/>
      <c r="C233" s="3"/>
      <c r="D233" s="5"/>
      <c r="E233" s="4"/>
      <c r="F233" s="3"/>
      <c r="G233" s="4"/>
      <c r="H233" s="3"/>
      <c r="I233" s="4"/>
      <c r="J233" s="5"/>
      <c r="K233" s="4"/>
      <c r="L233" s="5"/>
      <c r="M233" s="11"/>
      <c r="N233" s="147" t="str">
        <f t="shared" si="10"/>
        <v/>
      </c>
      <c r="O233" s="9"/>
      <c r="P233" s="4"/>
      <c r="Q233" s="4"/>
      <c r="R233" s="4"/>
      <c r="S233" s="4"/>
      <c r="T233" s="10"/>
    </row>
    <row r="234" spans="1:20" x14ac:dyDescent="0.25">
      <c r="A234" s="148" t="str">
        <f t="shared" si="9"/>
        <v/>
      </c>
      <c r="B234" s="14"/>
      <c r="C234" s="3"/>
      <c r="D234" s="5"/>
      <c r="E234" s="4"/>
      <c r="F234" s="3"/>
      <c r="G234" s="4"/>
      <c r="H234" s="3"/>
      <c r="I234" s="4"/>
      <c r="J234" s="5"/>
      <c r="K234" s="4"/>
      <c r="L234" s="5"/>
      <c r="M234" s="11"/>
      <c r="N234" s="147" t="str">
        <f t="shared" si="10"/>
        <v/>
      </c>
      <c r="O234" s="9"/>
      <c r="P234" s="4"/>
      <c r="Q234" s="4"/>
      <c r="R234" s="4"/>
      <c r="S234" s="4"/>
      <c r="T234" s="10"/>
    </row>
    <row r="235" spans="1:20" x14ac:dyDescent="0.25">
      <c r="A235" s="148" t="str">
        <f t="shared" ref="A235:A298" si="11">IF(ISBLANK(C234),"",1+A234)</f>
        <v/>
      </c>
      <c r="B235" s="14"/>
      <c r="C235" s="3"/>
      <c r="D235" s="5"/>
      <c r="E235" s="4"/>
      <c r="F235" s="3"/>
      <c r="G235" s="4"/>
      <c r="H235" s="3"/>
      <c r="I235" s="4"/>
      <c r="J235" s="5"/>
      <c r="K235" s="4"/>
      <c r="L235" s="5"/>
      <c r="M235" s="11"/>
      <c r="N235" s="147" t="str">
        <f t="shared" ref="N235:N298" si="12">IF(ISBLANK(C235),"",E235+G235+I235+K235+M235)</f>
        <v/>
      </c>
      <c r="O235" s="9"/>
      <c r="P235" s="4"/>
      <c r="Q235" s="4"/>
      <c r="R235" s="4"/>
      <c r="S235" s="4"/>
      <c r="T235" s="10"/>
    </row>
    <row r="236" spans="1:20" x14ac:dyDescent="0.25">
      <c r="A236" s="148" t="str">
        <f t="shared" si="11"/>
        <v/>
      </c>
      <c r="B236" s="14"/>
      <c r="C236" s="3"/>
      <c r="D236" s="5"/>
      <c r="E236" s="4"/>
      <c r="F236" s="3"/>
      <c r="G236" s="4"/>
      <c r="H236" s="3"/>
      <c r="I236" s="4"/>
      <c r="J236" s="5"/>
      <c r="K236" s="4"/>
      <c r="L236" s="5"/>
      <c r="M236" s="11"/>
      <c r="N236" s="147" t="str">
        <f t="shared" si="12"/>
        <v/>
      </c>
      <c r="O236" s="9"/>
      <c r="P236" s="4"/>
      <c r="Q236" s="4"/>
      <c r="R236" s="4"/>
      <c r="S236" s="4"/>
      <c r="T236" s="10"/>
    </row>
    <row r="237" spans="1:20" x14ac:dyDescent="0.25">
      <c r="A237" s="148" t="str">
        <f t="shared" si="11"/>
        <v/>
      </c>
      <c r="B237" s="14"/>
      <c r="C237" s="3"/>
      <c r="D237" s="5"/>
      <c r="E237" s="4"/>
      <c r="F237" s="3"/>
      <c r="G237" s="4"/>
      <c r="H237" s="3"/>
      <c r="I237" s="4"/>
      <c r="J237" s="5"/>
      <c r="K237" s="4"/>
      <c r="L237" s="5"/>
      <c r="M237" s="11"/>
      <c r="N237" s="147" t="str">
        <f t="shared" si="12"/>
        <v/>
      </c>
      <c r="O237" s="9"/>
      <c r="P237" s="4"/>
      <c r="Q237" s="4"/>
      <c r="R237" s="4"/>
      <c r="S237" s="4"/>
      <c r="T237" s="10"/>
    </row>
    <row r="238" spans="1:20" x14ac:dyDescent="0.25">
      <c r="A238" s="148" t="str">
        <f t="shared" si="11"/>
        <v/>
      </c>
      <c r="B238" s="14"/>
      <c r="C238" s="3"/>
      <c r="D238" s="5"/>
      <c r="E238" s="4"/>
      <c r="F238" s="3"/>
      <c r="G238" s="4"/>
      <c r="H238" s="3"/>
      <c r="I238" s="4"/>
      <c r="J238" s="5"/>
      <c r="K238" s="4"/>
      <c r="L238" s="5"/>
      <c r="M238" s="11"/>
      <c r="N238" s="147" t="str">
        <f t="shared" si="12"/>
        <v/>
      </c>
      <c r="O238" s="9"/>
      <c r="P238" s="4"/>
      <c r="Q238" s="4"/>
      <c r="R238" s="4"/>
      <c r="S238" s="4"/>
      <c r="T238" s="10"/>
    </row>
    <row r="239" spans="1:20" x14ac:dyDescent="0.25">
      <c r="A239" s="148" t="str">
        <f t="shared" si="11"/>
        <v/>
      </c>
      <c r="B239" s="14"/>
      <c r="C239" s="3"/>
      <c r="D239" s="5"/>
      <c r="E239" s="4"/>
      <c r="F239" s="3"/>
      <c r="G239" s="4"/>
      <c r="H239" s="3"/>
      <c r="I239" s="4"/>
      <c r="J239" s="5"/>
      <c r="K239" s="4"/>
      <c r="L239" s="5"/>
      <c r="M239" s="11"/>
      <c r="N239" s="147" t="str">
        <f t="shared" si="12"/>
        <v/>
      </c>
      <c r="O239" s="9"/>
      <c r="P239" s="4"/>
      <c r="Q239" s="4"/>
      <c r="R239" s="4"/>
      <c r="S239" s="4"/>
      <c r="T239" s="10"/>
    </row>
    <row r="240" spans="1:20" x14ac:dyDescent="0.25">
      <c r="A240" s="148" t="str">
        <f t="shared" si="11"/>
        <v/>
      </c>
      <c r="B240" s="14"/>
      <c r="C240" s="3"/>
      <c r="D240" s="5"/>
      <c r="E240" s="4"/>
      <c r="F240" s="3"/>
      <c r="G240" s="4"/>
      <c r="H240" s="3"/>
      <c r="I240" s="4"/>
      <c r="J240" s="5"/>
      <c r="K240" s="4"/>
      <c r="L240" s="5"/>
      <c r="M240" s="11"/>
      <c r="N240" s="147" t="str">
        <f t="shared" si="12"/>
        <v/>
      </c>
      <c r="O240" s="9"/>
      <c r="P240" s="4"/>
      <c r="Q240" s="4"/>
      <c r="R240" s="4"/>
      <c r="S240" s="4"/>
      <c r="T240" s="10"/>
    </row>
    <row r="241" spans="1:20" x14ac:dyDescent="0.25">
      <c r="A241" s="148" t="str">
        <f t="shared" si="11"/>
        <v/>
      </c>
      <c r="B241" s="14"/>
      <c r="C241" s="3"/>
      <c r="D241" s="5"/>
      <c r="E241" s="4"/>
      <c r="F241" s="3"/>
      <c r="G241" s="4"/>
      <c r="H241" s="3"/>
      <c r="I241" s="4"/>
      <c r="J241" s="5"/>
      <c r="K241" s="4"/>
      <c r="L241" s="5"/>
      <c r="M241" s="11"/>
      <c r="N241" s="147" t="str">
        <f t="shared" si="12"/>
        <v/>
      </c>
      <c r="O241" s="9"/>
      <c r="P241" s="4"/>
      <c r="Q241" s="4"/>
      <c r="R241" s="4"/>
      <c r="S241" s="4"/>
      <c r="T241" s="10"/>
    </row>
    <row r="242" spans="1:20" x14ac:dyDescent="0.25">
      <c r="A242" s="148" t="str">
        <f t="shared" si="11"/>
        <v/>
      </c>
      <c r="B242" s="14"/>
      <c r="C242" s="3"/>
      <c r="D242" s="5"/>
      <c r="E242" s="4"/>
      <c r="F242" s="3"/>
      <c r="G242" s="4"/>
      <c r="H242" s="3"/>
      <c r="I242" s="4"/>
      <c r="J242" s="5"/>
      <c r="K242" s="4"/>
      <c r="L242" s="5"/>
      <c r="M242" s="11"/>
      <c r="N242" s="147" t="str">
        <f t="shared" si="12"/>
        <v/>
      </c>
      <c r="O242" s="9"/>
      <c r="P242" s="4"/>
      <c r="Q242" s="4"/>
      <c r="R242" s="4"/>
      <c r="S242" s="4"/>
      <c r="T242" s="10"/>
    </row>
    <row r="243" spans="1:20" x14ac:dyDescent="0.25">
      <c r="A243" s="148" t="str">
        <f t="shared" si="11"/>
        <v/>
      </c>
      <c r="B243" s="14"/>
      <c r="C243" s="3"/>
      <c r="D243" s="5"/>
      <c r="E243" s="4"/>
      <c r="F243" s="3"/>
      <c r="G243" s="4"/>
      <c r="H243" s="3"/>
      <c r="I243" s="4"/>
      <c r="J243" s="5"/>
      <c r="K243" s="4"/>
      <c r="L243" s="5"/>
      <c r="M243" s="11"/>
      <c r="N243" s="147" t="str">
        <f t="shared" si="12"/>
        <v/>
      </c>
      <c r="O243" s="9"/>
      <c r="P243" s="4"/>
      <c r="Q243" s="4"/>
      <c r="R243" s="4"/>
      <c r="S243" s="4"/>
      <c r="T243" s="10"/>
    </row>
    <row r="244" spans="1:20" x14ac:dyDescent="0.25">
      <c r="A244" s="148" t="str">
        <f t="shared" si="11"/>
        <v/>
      </c>
      <c r="B244" s="14"/>
      <c r="C244" s="3"/>
      <c r="D244" s="5"/>
      <c r="E244" s="4"/>
      <c r="F244" s="3"/>
      <c r="G244" s="4"/>
      <c r="H244" s="3"/>
      <c r="I244" s="4"/>
      <c r="J244" s="5"/>
      <c r="K244" s="4"/>
      <c r="L244" s="5"/>
      <c r="M244" s="11"/>
      <c r="N244" s="147" t="str">
        <f t="shared" si="12"/>
        <v/>
      </c>
      <c r="O244" s="9"/>
      <c r="P244" s="4"/>
      <c r="Q244" s="4"/>
      <c r="R244" s="4"/>
      <c r="S244" s="4"/>
      <c r="T244" s="10"/>
    </row>
    <row r="245" spans="1:20" x14ac:dyDescent="0.25">
      <c r="A245" s="148" t="str">
        <f t="shared" si="11"/>
        <v/>
      </c>
      <c r="B245" s="14"/>
      <c r="C245" s="3"/>
      <c r="D245" s="5"/>
      <c r="E245" s="4"/>
      <c r="F245" s="3"/>
      <c r="G245" s="4"/>
      <c r="H245" s="3"/>
      <c r="I245" s="4"/>
      <c r="J245" s="5"/>
      <c r="K245" s="4"/>
      <c r="L245" s="5"/>
      <c r="M245" s="11"/>
      <c r="N245" s="147" t="str">
        <f t="shared" si="12"/>
        <v/>
      </c>
      <c r="O245" s="9"/>
      <c r="P245" s="4"/>
      <c r="Q245" s="4"/>
      <c r="R245" s="4"/>
      <c r="S245" s="4"/>
      <c r="T245" s="10"/>
    </row>
    <row r="246" spans="1:20" x14ac:dyDescent="0.25">
      <c r="A246" s="148" t="str">
        <f t="shared" si="11"/>
        <v/>
      </c>
      <c r="B246" s="14"/>
      <c r="C246" s="3"/>
      <c r="D246" s="5"/>
      <c r="E246" s="4"/>
      <c r="F246" s="3"/>
      <c r="G246" s="4"/>
      <c r="H246" s="3"/>
      <c r="I246" s="4"/>
      <c r="J246" s="5"/>
      <c r="K246" s="4"/>
      <c r="L246" s="5"/>
      <c r="M246" s="11"/>
      <c r="N246" s="147" t="str">
        <f t="shared" si="12"/>
        <v/>
      </c>
      <c r="O246" s="9"/>
      <c r="P246" s="4"/>
      <c r="Q246" s="4"/>
      <c r="R246" s="4"/>
      <c r="S246" s="4"/>
      <c r="T246" s="10"/>
    </row>
    <row r="247" spans="1:20" x14ac:dyDescent="0.25">
      <c r="A247" s="148" t="str">
        <f t="shared" si="11"/>
        <v/>
      </c>
      <c r="B247" s="14"/>
      <c r="C247" s="3"/>
      <c r="D247" s="5"/>
      <c r="E247" s="4"/>
      <c r="F247" s="3"/>
      <c r="G247" s="4"/>
      <c r="H247" s="3"/>
      <c r="I247" s="4"/>
      <c r="J247" s="5"/>
      <c r="K247" s="4"/>
      <c r="L247" s="5"/>
      <c r="M247" s="11"/>
      <c r="N247" s="147" t="str">
        <f t="shared" si="12"/>
        <v/>
      </c>
      <c r="O247" s="9"/>
      <c r="P247" s="4"/>
      <c r="Q247" s="4"/>
      <c r="R247" s="4"/>
      <c r="S247" s="4"/>
      <c r="T247" s="10"/>
    </row>
    <row r="248" spans="1:20" x14ac:dyDescent="0.25">
      <c r="A248" s="148" t="str">
        <f t="shared" si="11"/>
        <v/>
      </c>
      <c r="B248" s="14"/>
      <c r="C248" s="3"/>
      <c r="D248" s="5"/>
      <c r="E248" s="4"/>
      <c r="F248" s="3"/>
      <c r="G248" s="4"/>
      <c r="H248" s="3"/>
      <c r="I248" s="4"/>
      <c r="J248" s="5"/>
      <c r="K248" s="4"/>
      <c r="L248" s="5"/>
      <c r="M248" s="11"/>
      <c r="N248" s="147" t="str">
        <f t="shared" si="12"/>
        <v/>
      </c>
      <c r="O248" s="9"/>
      <c r="P248" s="4"/>
      <c r="Q248" s="4"/>
      <c r="R248" s="4"/>
      <c r="S248" s="4"/>
      <c r="T248" s="10"/>
    </row>
    <row r="249" spans="1:20" x14ac:dyDescent="0.25">
      <c r="A249" s="148" t="str">
        <f t="shared" si="11"/>
        <v/>
      </c>
      <c r="B249" s="14"/>
      <c r="C249" s="3"/>
      <c r="D249" s="5"/>
      <c r="E249" s="4"/>
      <c r="F249" s="3"/>
      <c r="G249" s="4"/>
      <c r="H249" s="3"/>
      <c r="I249" s="4"/>
      <c r="J249" s="5"/>
      <c r="K249" s="4"/>
      <c r="L249" s="5"/>
      <c r="M249" s="11"/>
      <c r="N249" s="147" t="str">
        <f t="shared" si="12"/>
        <v/>
      </c>
      <c r="O249" s="9"/>
      <c r="P249" s="4"/>
      <c r="Q249" s="4"/>
      <c r="R249" s="4"/>
      <c r="S249" s="4"/>
      <c r="T249" s="10"/>
    </row>
    <row r="250" spans="1:20" x14ac:dyDescent="0.25">
      <c r="A250" s="148" t="str">
        <f t="shared" si="11"/>
        <v/>
      </c>
      <c r="B250" s="14"/>
      <c r="C250" s="3"/>
      <c r="D250" s="5"/>
      <c r="E250" s="4"/>
      <c r="F250" s="3"/>
      <c r="G250" s="4"/>
      <c r="H250" s="3"/>
      <c r="I250" s="4"/>
      <c r="J250" s="5"/>
      <c r="K250" s="4"/>
      <c r="L250" s="5"/>
      <c r="M250" s="11"/>
      <c r="N250" s="147" t="str">
        <f t="shared" si="12"/>
        <v/>
      </c>
      <c r="O250" s="9"/>
      <c r="P250" s="4"/>
      <c r="Q250" s="4"/>
      <c r="R250" s="4"/>
      <c r="S250" s="4"/>
      <c r="T250" s="10"/>
    </row>
    <row r="251" spans="1:20" x14ac:dyDescent="0.25">
      <c r="A251" s="148" t="str">
        <f t="shared" si="11"/>
        <v/>
      </c>
      <c r="B251" s="14"/>
      <c r="C251" s="3"/>
      <c r="D251" s="5"/>
      <c r="E251" s="4"/>
      <c r="F251" s="3"/>
      <c r="G251" s="4"/>
      <c r="H251" s="3"/>
      <c r="I251" s="4"/>
      <c r="J251" s="5"/>
      <c r="K251" s="4"/>
      <c r="L251" s="5"/>
      <c r="M251" s="11"/>
      <c r="N251" s="147" t="str">
        <f t="shared" si="12"/>
        <v/>
      </c>
      <c r="O251" s="9"/>
      <c r="P251" s="4"/>
      <c r="Q251" s="4"/>
      <c r="R251" s="4"/>
      <c r="S251" s="4"/>
      <c r="T251" s="10"/>
    </row>
    <row r="252" spans="1:20" x14ac:dyDescent="0.25">
      <c r="A252" s="148" t="str">
        <f t="shared" si="11"/>
        <v/>
      </c>
      <c r="B252" s="14"/>
      <c r="C252" s="3"/>
      <c r="D252" s="5"/>
      <c r="E252" s="4"/>
      <c r="F252" s="3"/>
      <c r="G252" s="4"/>
      <c r="H252" s="3"/>
      <c r="I252" s="4"/>
      <c r="J252" s="5"/>
      <c r="K252" s="4"/>
      <c r="L252" s="5"/>
      <c r="M252" s="11"/>
      <c r="N252" s="147" t="str">
        <f t="shared" si="12"/>
        <v/>
      </c>
      <c r="O252" s="9"/>
      <c r="P252" s="4"/>
      <c r="Q252" s="4"/>
      <c r="R252" s="4"/>
      <c r="S252" s="4"/>
      <c r="T252" s="10"/>
    </row>
    <row r="253" spans="1:20" x14ac:dyDescent="0.25">
      <c r="A253" s="148" t="str">
        <f t="shared" si="11"/>
        <v/>
      </c>
      <c r="B253" s="14"/>
      <c r="C253" s="3"/>
      <c r="D253" s="5"/>
      <c r="E253" s="4"/>
      <c r="F253" s="3"/>
      <c r="G253" s="4"/>
      <c r="H253" s="3"/>
      <c r="I253" s="4"/>
      <c r="J253" s="5"/>
      <c r="K253" s="4"/>
      <c r="L253" s="5"/>
      <c r="M253" s="11"/>
      <c r="N253" s="147" t="str">
        <f t="shared" si="12"/>
        <v/>
      </c>
      <c r="O253" s="9"/>
      <c r="P253" s="4"/>
      <c r="Q253" s="4"/>
      <c r="R253" s="4"/>
      <c r="S253" s="4"/>
      <c r="T253" s="10"/>
    </row>
    <row r="254" spans="1:20" x14ac:dyDescent="0.25">
      <c r="A254" s="148" t="str">
        <f t="shared" si="11"/>
        <v/>
      </c>
      <c r="B254" s="14"/>
      <c r="C254" s="3"/>
      <c r="D254" s="5"/>
      <c r="E254" s="4"/>
      <c r="F254" s="3"/>
      <c r="G254" s="4"/>
      <c r="H254" s="3"/>
      <c r="I254" s="4"/>
      <c r="J254" s="5"/>
      <c r="K254" s="4"/>
      <c r="L254" s="5"/>
      <c r="M254" s="11"/>
      <c r="N254" s="147" t="str">
        <f t="shared" si="12"/>
        <v/>
      </c>
      <c r="O254" s="9"/>
      <c r="P254" s="4"/>
      <c r="Q254" s="4"/>
      <c r="R254" s="4"/>
      <c r="S254" s="4"/>
      <c r="T254" s="10"/>
    </row>
    <row r="255" spans="1:20" x14ac:dyDescent="0.25">
      <c r="A255" s="148" t="str">
        <f t="shared" si="11"/>
        <v/>
      </c>
      <c r="B255" s="14"/>
      <c r="C255" s="3"/>
      <c r="D255" s="5"/>
      <c r="E255" s="4"/>
      <c r="F255" s="3"/>
      <c r="G255" s="4"/>
      <c r="H255" s="3"/>
      <c r="I255" s="4"/>
      <c r="J255" s="5"/>
      <c r="K255" s="4"/>
      <c r="L255" s="5"/>
      <c r="M255" s="11"/>
      <c r="N255" s="147" t="str">
        <f t="shared" si="12"/>
        <v/>
      </c>
      <c r="O255" s="9"/>
      <c r="P255" s="4"/>
      <c r="Q255" s="4"/>
      <c r="R255" s="4"/>
      <c r="S255" s="4"/>
      <c r="T255" s="10"/>
    </row>
    <row r="256" spans="1:20" x14ac:dyDescent="0.25">
      <c r="A256" s="148" t="str">
        <f t="shared" si="11"/>
        <v/>
      </c>
      <c r="B256" s="14"/>
      <c r="C256" s="3"/>
      <c r="D256" s="5"/>
      <c r="E256" s="4"/>
      <c r="F256" s="3"/>
      <c r="G256" s="4"/>
      <c r="H256" s="3"/>
      <c r="I256" s="4"/>
      <c r="J256" s="5"/>
      <c r="K256" s="4"/>
      <c r="L256" s="5"/>
      <c r="M256" s="11"/>
      <c r="N256" s="147" t="str">
        <f t="shared" si="12"/>
        <v/>
      </c>
      <c r="O256" s="9"/>
      <c r="P256" s="4"/>
      <c r="Q256" s="4"/>
      <c r="R256" s="4"/>
      <c r="S256" s="4"/>
      <c r="T256" s="10"/>
    </row>
    <row r="257" spans="1:20" x14ac:dyDescent="0.25">
      <c r="A257" s="148" t="str">
        <f t="shared" si="11"/>
        <v/>
      </c>
      <c r="B257" s="14"/>
      <c r="C257" s="3"/>
      <c r="D257" s="5"/>
      <c r="E257" s="4"/>
      <c r="F257" s="3"/>
      <c r="G257" s="4"/>
      <c r="H257" s="3"/>
      <c r="I257" s="4"/>
      <c r="J257" s="5"/>
      <c r="K257" s="4"/>
      <c r="L257" s="5"/>
      <c r="M257" s="11"/>
      <c r="N257" s="147" t="str">
        <f t="shared" si="12"/>
        <v/>
      </c>
      <c r="O257" s="9"/>
      <c r="P257" s="4"/>
      <c r="Q257" s="4"/>
      <c r="R257" s="4"/>
      <c r="S257" s="4"/>
      <c r="T257" s="10"/>
    </row>
    <row r="258" spans="1:20" x14ac:dyDescent="0.25">
      <c r="A258" s="148" t="str">
        <f t="shared" si="11"/>
        <v/>
      </c>
      <c r="B258" s="14"/>
      <c r="C258" s="3"/>
      <c r="D258" s="5"/>
      <c r="E258" s="4"/>
      <c r="F258" s="3"/>
      <c r="G258" s="4"/>
      <c r="H258" s="3"/>
      <c r="I258" s="4"/>
      <c r="J258" s="5"/>
      <c r="K258" s="4"/>
      <c r="L258" s="5"/>
      <c r="M258" s="11"/>
      <c r="N258" s="147" t="str">
        <f t="shared" si="12"/>
        <v/>
      </c>
      <c r="O258" s="9"/>
      <c r="P258" s="4"/>
      <c r="Q258" s="4"/>
      <c r="R258" s="4"/>
      <c r="S258" s="4"/>
      <c r="T258" s="10"/>
    </row>
    <row r="259" spans="1:20" x14ac:dyDescent="0.25">
      <c r="A259" s="148" t="str">
        <f t="shared" si="11"/>
        <v/>
      </c>
      <c r="B259" s="14"/>
      <c r="C259" s="3"/>
      <c r="D259" s="5"/>
      <c r="E259" s="4"/>
      <c r="F259" s="3"/>
      <c r="G259" s="4"/>
      <c r="H259" s="3"/>
      <c r="I259" s="4"/>
      <c r="J259" s="5"/>
      <c r="K259" s="4"/>
      <c r="L259" s="5"/>
      <c r="M259" s="11"/>
      <c r="N259" s="147" t="str">
        <f t="shared" si="12"/>
        <v/>
      </c>
      <c r="O259" s="9"/>
      <c r="P259" s="4"/>
      <c r="Q259" s="4"/>
      <c r="R259" s="4"/>
      <c r="S259" s="4"/>
      <c r="T259" s="10"/>
    </row>
    <row r="260" spans="1:20" x14ac:dyDescent="0.25">
      <c r="A260" s="148" t="str">
        <f t="shared" si="11"/>
        <v/>
      </c>
      <c r="B260" s="14"/>
      <c r="C260" s="3"/>
      <c r="D260" s="5"/>
      <c r="E260" s="4"/>
      <c r="F260" s="3"/>
      <c r="G260" s="4"/>
      <c r="H260" s="3"/>
      <c r="I260" s="4"/>
      <c r="J260" s="5"/>
      <c r="K260" s="4"/>
      <c r="L260" s="5"/>
      <c r="M260" s="11"/>
      <c r="N260" s="147" t="str">
        <f t="shared" si="12"/>
        <v/>
      </c>
      <c r="O260" s="9"/>
      <c r="P260" s="4"/>
      <c r="Q260" s="4"/>
      <c r="R260" s="4"/>
      <c r="S260" s="4"/>
      <c r="T260" s="10"/>
    </row>
    <row r="261" spans="1:20" x14ac:dyDescent="0.25">
      <c r="A261" s="148" t="str">
        <f t="shared" si="11"/>
        <v/>
      </c>
      <c r="B261" s="14"/>
      <c r="C261" s="3"/>
      <c r="D261" s="5"/>
      <c r="E261" s="4"/>
      <c r="F261" s="3"/>
      <c r="G261" s="4"/>
      <c r="H261" s="3"/>
      <c r="I261" s="4"/>
      <c r="J261" s="5"/>
      <c r="K261" s="4"/>
      <c r="L261" s="5"/>
      <c r="M261" s="11"/>
      <c r="N261" s="147" t="str">
        <f t="shared" si="12"/>
        <v/>
      </c>
      <c r="O261" s="9"/>
      <c r="P261" s="4"/>
      <c r="Q261" s="4"/>
      <c r="R261" s="4"/>
      <c r="S261" s="4"/>
      <c r="T261" s="10"/>
    </row>
    <row r="262" spans="1:20" x14ac:dyDescent="0.25">
      <c r="A262" s="148" t="str">
        <f t="shared" si="11"/>
        <v/>
      </c>
      <c r="B262" s="14"/>
      <c r="C262" s="3"/>
      <c r="D262" s="5"/>
      <c r="E262" s="4"/>
      <c r="F262" s="3"/>
      <c r="G262" s="4"/>
      <c r="H262" s="3"/>
      <c r="I262" s="4"/>
      <c r="J262" s="5"/>
      <c r="K262" s="4"/>
      <c r="L262" s="5"/>
      <c r="M262" s="11"/>
      <c r="N262" s="147" t="str">
        <f t="shared" si="12"/>
        <v/>
      </c>
      <c r="O262" s="9"/>
      <c r="P262" s="4"/>
      <c r="Q262" s="4"/>
      <c r="R262" s="4"/>
      <c r="S262" s="4"/>
      <c r="T262" s="10"/>
    </row>
    <row r="263" spans="1:20" x14ac:dyDescent="0.25">
      <c r="A263" s="148" t="str">
        <f t="shared" si="11"/>
        <v/>
      </c>
      <c r="B263" s="14"/>
      <c r="C263" s="3"/>
      <c r="D263" s="5"/>
      <c r="E263" s="4"/>
      <c r="F263" s="3"/>
      <c r="G263" s="4"/>
      <c r="H263" s="3"/>
      <c r="I263" s="4"/>
      <c r="J263" s="5"/>
      <c r="K263" s="4"/>
      <c r="L263" s="5"/>
      <c r="M263" s="11"/>
      <c r="N263" s="147" t="str">
        <f t="shared" si="12"/>
        <v/>
      </c>
      <c r="O263" s="9"/>
      <c r="P263" s="4"/>
      <c r="Q263" s="4"/>
      <c r="R263" s="4"/>
      <c r="S263" s="4"/>
      <c r="T263" s="10"/>
    </row>
    <row r="264" spans="1:20" x14ac:dyDescent="0.25">
      <c r="A264" s="148" t="str">
        <f t="shared" si="11"/>
        <v/>
      </c>
      <c r="B264" s="14"/>
      <c r="C264" s="3"/>
      <c r="D264" s="5"/>
      <c r="E264" s="4"/>
      <c r="F264" s="3"/>
      <c r="G264" s="4"/>
      <c r="H264" s="3"/>
      <c r="I264" s="4"/>
      <c r="J264" s="5"/>
      <c r="K264" s="4"/>
      <c r="L264" s="5"/>
      <c r="M264" s="11"/>
      <c r="N264" s="147" t="str">
        <f t="shared" si="12"/>
        <v/>
      </c>
      <c r="O264" s="9"/>
      <c r="P264" s="4"/>
      <c r="Q264" s="4"/>
      <c r="R264" s="4"/>
      <c r="S264" s="4"/>
      <c r="T264" s="10"/>
    </row>
    <row r="265" spans="1:20" x14ac:dyDescent="0.25">
      <c r="A265" s="148" t="str">
        <f t="shared" si="11"/>
        <v/>
      </c>
      <c r="B265" s="14"/>
      <c r="C265" s="3"/>
      <c r="D265" s="5"/>
      <c r="E265" s="4"/>
      <c r="F265" s="3"/>
      <c r="G265" s="4"/>
      <c r="H265" s="3"/>
      <c r="I265" s="4"/>
      <c r="J265" s="5"/>
      <c r="K265" s="4"/>
      <c r="L265" s="5"/>
      <c r="M265" s="11"/>
      <c r="N265" s="147" t="str">
        <f t="shared" si="12"/>
        <v/>
      </c>
      <c r="O265" s="9"/>
      <c r="P265" s="4"/>
      <c r="Q265" s="4"/>
      <c r="R265" s="4"/>
      <c r="S265" s="4"/>
      <c r="T265" s="10"/>
    </row>
    <row r="266" spans="1:20" x14ac:dyDescent="0.25">
      <c r="A266" s="148" t="str">
        <f t="shared" si="11"/>
        <v/>
      </c>
      <c r="B266" s="14"/>
      <c r="C266" s="3"/>
      <c r="D266" s="5"/>
      <c r="E266" s="4"/>
      <c r="F266" s="3"/>
      <c r="G266" s="4"/>
      <c r="H266" s="3"/>
      <c r="I266" s="4"/>
      <c r="J266" s="5"/>
      <c r="K266" s="4"/>
      <c r="L266" s="5"/>
      <c r="M266" s="11"/>
      <c r="N266" s="147" t="str">
        <f t="shared" si="12"/>
        <v/>
      </c>
      <c r="O266" s="9"/>
      <c r="P266" s="4"/>
      <c r="Q266" s="4"/>
      <c r="R266" s="4"/>
      <c r="S266" s="4"/>
      <c r="T266" s="10"/>
    </row>
    <row r="267" spans="1:20" x14ac:dyDescent="0.25">
      <c r="A267" s="148" t="str">
        <f t="shared" si="11"/>
        <v/>
      </c>
      <c r="B267" s="14"/>
      <c r="C267" s="3"/>
      <c r="D267" s="5"/>
      <c r="E267" s="4"/>
      <c r="F267" s="3"/>
      <c r="G267" s="4"/>
      <c r="H267" s="3"/>
      <c r="I267" s="4"/>
      <c r="J267" s="5"/>
      <c r="K267" s="4"/>
      <c r="L267" s="5"/>
      <c r="M267" s="11"/>
      <c r="N267" s="147" t="str">
        <f t="shared" si="12"/>
        <v/>
      </c>
      <c r="O267" s="9"/>
      <c r="P267" s="4"/>
      <c r="Q267" s="4"/>
      <c r="R267" s="4"/>
      <c r="S267" s="4"/>
      <c r="T267" s="10"/>
    </row>
    <row r="268" spans="1:20" x14ac:dyDescent="0.25">
      <c r="A268" s="148" t="str">
        <f t="shared" si="11"/>
        <v/>
      </c>
      <c r="B268" s="14"/>
      <c r="C268" s="3"/>
      <c r="D268" s="5"/>
      <c r="E268" s="4"/>
      <c r="F268" s="3"/>
      <c r="G268" s="4"/>
      <c r="H268" s="3"/>
      <c r="I268" s="4"/>
      <c r="J268" s="5"/>
      <c r="K268" s="4"/>
      <c r="L268" s="5"/>
      <c r="M268" s="11"/>
      <c r="N268" s="147" t="str">
        <f t="shared" si="12"/>
        <v/>
      </c>
      <c r="O268" s="9"/>
      <c r="P268" s="4"/>
      <c r="Q268" s="4"/>
      <c r="R268" s="4"/>
      <c r="S268" s="4"/>
      <c r="T268" s="10"/>
    </row>
    <row r="269" spans="1:20" x14ac:dyDescent="0.25">
      <c r="A269" s="148" t="str">
        <f t="shared" si="11"/>
        <v/>
      </c>
      <c r="B269" s="14"/>
      <c r="C269" s="3"/>
      <c r="D269" s="5"/>
      <c r="E269" s="4"/>
      <c r="F269" s="3"/>
      <c r="G269" s="4"/>
      <c r="H269" s="3"/>
      <c r="I269" s="4"/>
      <c r="J269" s="5"/>
      <c r="K269" s="4"/>
      <c r="L269" s="5"/>
      <c r="M269" s="11"/>
      <c r="N269" s="147" t="str">
        <f t="shared" si="12"/>
        <v/>
      </c>
      <c r="O269" s="9"/>
      <c r="P269" s="4"/>
      <c r="Q269" s="4"/>
      <c r="R269" s="4"/>
      <c r="S269" s="4"/>
      <c r="T269" s="10"/>
    </row>
    <row r="270" spans="1:20" x14ac:dyDescent="0.25">
      <c r="A270" s="148" t="str">
        <f t="shared" si="11"/>
        <v/>
      </c>
      <c r="B270" s="14"/>
      <c r="C270" s="3"/>
      <c r="D270" s="5"/>
      <c r="E270" s="4"/>
      <c r="F270" s="3"/>
      <c r="G270" s="4"/>
      <c r="H270" s="3"/>
      <c r="I270" s="4"/>
      <c r="J270" s="5"/>
      <c r="K270" s="4"/>
      <c r="L270" s="5"/>
      <c r="M270" s="11"/>
      <c r="N270" s="147" t="str">
        <f t="shared" si="12"/>
        <v/>
      </c>
      <c r="O270" s="9"/>
      <c r="P270" s="4"/>
      <c r="Q270" s="4"/>
      <c r="R270" s="4"/>
      <c r="S270" s="4"/>
      <c r="T270" s="10"/>
    </row>
    <row r="271" spans="1:20" x14ac:dyDescent="0.25">
      <c r="A271" s="148" t="str">
        <f t="shared" si="11"/>
        <v/>
      </c>
      <c r="B271" s="14"/>
      <c r="C271" s="3"/>
      <c r="D271" s="5"/>
      <c r="E271" s="4"/>
      <c r="F271" s="3"/>
      <c r="G271" s="4"/>
      <c r="H271" s="3"/>
      <c r="I271" s="4"/>
      <c r="J271" s="5"/>
      <c r="K271" s="4"/>
      <c r="L271" s="5"/>
      <c r="M271" s="11"/>
      <c r="N271" s="147" t="str">
        <f t="shared" si="12"/>
        <v/>
      </c>
      <c r="O271" s="9"/>
      <c r="P271" s="4"/>
      <c r="Q271" s="4"/>
      <c r="R271" s="4"/>
      <c r="S271" s="4"/>
      <c r="T271" s="10"/>
    </row>
    <row r="272" spans="1:20" x14ac:dyDescent="0.25">
      <c r="A272" s="148" t="str">
        <f t="shared" si="11"/>
        <v/>
      </c>
      <c r="B272" s="14"/>
      <c r="C272" s="3"/>
      <c r="D272" s="5"/>
      <c r="E272" s="4"/>
      <c r="F272" s="3"/>
      <c r="G272" s="4"/>
      <c r="H272" s="3"/>
      <c r="I272" s="4"/>
      <c r="J272" s="5"/>
      <c r="K272" s="4"/>
      <c r="L272" s="5"/>
      <c r="M272" s="11"/>
      <c r="N272" s="147" t="str">
        <f t="shared" si="12"/>
        <v/>
      </c>
      <c r="O272" s="9"/>
      <c r="P272" s="4"/>
      <c r="Q272" s="4"/>
      <c r="R272" s="4"/>
      <c r="S272" s="4"/>
      <c r="T272" s="10"/>
    </row>
    <row r="273" spans="1:20" x14ac:dyDescent="0.25">
      <c r="A273" s="148" t="str">
        <f t="shared" si="11"/>
        <v/>
      </c>
      <c r="B273" s="14"/>
      <c r="C273" s="3"/>
      <c r="D273" s="5"/>
      <c r="E273" s="4"/>
      <c r="F273" s="3"/>
      <c r="G273" s="4"/>
      <c r="H273" s="3"/>
      <c r="I273" s="4"/>
      <c r="J273" s="5"/>
      <c r="K273" s="4"/>
      <c r="L273" s="5"/>
      <c r="M273" s="11"/>
      <c r="N273" s="147" t="str">
        <f t="shared" si="12"/>
        <v/>
      </c>
      <c r="O273" s="9"/>
      <c r="P273" s="4"/>
      <c r="Q273" s="4"/>
      <c r="R273" s="4"/>
      <c r="S273" s="4"/>
      <c r="T273" s="10"/>
    </row>
    <row r="274" spans="1:20" x14ac:dyDescent="0.25">
      <c r="A274" s="148" t="str">
        <f t="shared" si="11"/>
        <v/>
      </c>
      <c r="B274" s="14"/>
      <c r="C274" s="3"/>
      <c r="D274" s="5"/>
      <c r="E274" s="4"/>
      <c r="F274" s="3"/>
      <c r="G274" s="4"/>
      <c r="H274" s="3"/>
      <c r="I274" s="4"/>
      <c r="J274" s="5"/>
      <c r="K274" s="4"/>
      <c r="L274" s="5"/>
      <c r="M274" s="11"/>
      <c r="N274" s="147" t="str">
        <f t="shared" si="12"/>
        <v/>
      </c>
      <c r="O274" s="9"/>
      <c r="P274" s="4"/>
      <c r="Q274" s="4"/>
      <c r="R274" s="4"/>
      <c r="S274" s="4"/>
      <c r="T274" s="10"/>
    </row>
    <row r="275" spans="1:20" x14ac:dyDescent="0.25">
      <c r="A275" s="148" t="str">
        <f t="shared" si="11"/>
        <v/>
      </c>
      <c r="B275" s="14"/>
      <c r="C275" s="3"/>
      <c r="D275" s="5"/>
      <c r="E275" s="4"/>
      <c r="F275" s="3"/>
      <c r="G275" s="4"/>
      <c r="H275" s="3"/>
      <c r="I275" s="4"/>
      <c r="J275" s="5"/>
      <c r="K275" s="4"/>
      <c r="L275" s="5"/>
      <c r="M275" s="11"/>
      <c r="N275" s="147" t="str">
        <f t="shared" si="12"/>
        <v/>
      </c>
      <c r="O275" s="9"/>
      <c r="P275" s="4"/>
      <c r="Q275" s="4"/>
      <c r="R275" s="4"/>
      <c r="S275" s="4"/>
      <c r="T275" s="10"/>
    </row>
    <row r="276" spans="1:20" x14ac:dyDescent="0.25">
      <c r="A276" s="148" t="str">
        <f t="shared" si="11"/>
        <v/>
      </c>
      <c r="B276" s="14"/>
      <c r="C276" s="3"/>
      <c r="D276" s="5"/>
      <c r="E276" s="4"/>
      <c r="F276" s="3"/>
      <c r="G276" s="4"/>
      <c r="H276" s="3"/>
      <c r="I276" s="4"/>
      <c r="J276" s="5"/>
      <c r="K276" s="4"/>
      <c r="L276" s="5"/>
      <c r="M276" s="11"/>
      <c r="N276" s="147" t="str">
        <f t="shared" si="12"/>
        <v/>
      </c>
      <c r="O276" s="9"/>
      <c r="P276" s="4"/>
      <c r="Q276" s="4"/>
      <c r="R276" s="4"/>
      <c r="S276" s="4"/>
      <c r="T276" s="10"/>
    </row>
    <row r="277" spans="1:20" x14ac:dyDescent="0.25">
      <c r="A277" s="148" t="str">
        <f t="shared" si="11"/>
        <v/>
      </c>
      <c r="B277" s="14"/>
      <c r="C277" s="3"/>
      <c r="D277" s="5"/>
      <c r="E277" s="4"/>
      <c r="F277" s="3"/>
      <c r="G277" s="4"/>
      <c r="H277" s="3"/>
      <c r="I277" s="4"/>
      <c r="J277" s="5"/>
      <c r="K277" s="4"/>
      <c r="L277" s="5"/>
      <c r="M277" s="11"/>
      <c r="N277" s="147" t="str">
        <f t="shared" si="12"/>
        <v/>
      </c>
      <c r="O277" s="9"/>
      <c r="P277" s="4"/>
      <c r="Q277" s="4"/>
      <c r="R277" s="4"/>
      <c r="S277" s="4"/>
      <c r="T277" s="10"/>
    </row>
    <row r="278" spans="1:20" x14ac:dyDescent="0.25">
      <c r="A278" s="148" t="str">
        <f t="shared" si="11"/>
        <v/>
      </c>
      <c r="B278" s="14"/>
      <c r="C278" s="3"/>
      <c r="D278" s="5"/>
      <c r="E278" s="4"/>
      <c r="F278" s="3"/>
      <c r="G278" s="4"/>
      <c r="H278" s="3"/>
      <c r="I278" s="4"/>
      <c r="J278" s="5"/>
      <c r="K278" s="4"/>
      <c r="L278" s="5"/>
      <c r="M278" s="11"/>
      <c r="N278" s="147" t="str">
        <f t="shared" si="12"/>
        <v/>
      </c>
      <c r="O278" s="9"/>
      <c r="P278" s="4"/>
      <c r="Q278" s="4"/>
      <c r="R278" s="4"/>
      <c r="S278" s="4"/>
      <c r="T278" s="10"/>
    </row>
    <row r="279" spans="1:20" x14ac:dyDescent="0.25">
      <c r="A279" s="148" t="str">
        <f t="shared" si="11"/>
        <v/>
      </c>
      <c r="B279" s="14"/>
      <c r="C279" s="3"/>
      <c r="D279" s="5"/>
      <c r="E279" s="4"/>
      <c r="F279" s="3"/>
      <c r="G279" s="4"/>
      <c r="H279" s="3"/>
      <c r="I279" s="4"/>
      <c r="J279" s="5"/>
      <c r="K279" s="4"/>
      <c r="L279" s="5"/>
      <c r="M279" s="11"/>
      <c r="N279" s="147" t="str">
        <f t="shared" si="12"/>
        <v/>
      </c>
      <c r="O279" s="9"/>
      <c r="P279" s="4"/>
      <c r="Q279" s="4"/>
      <c r="R279" s="4"/>
      <c r="S279" s="4"/>
      <c r="T279" s="10"/>
    </row>
    <row r="280" spans="1:20" x14ac:dyDescent="0.25">
      <c r="A280" s="148" t="str">
        <f t="shared" si="11"/>
        <v/>
      </c>
      <c r="B280" s="14"/>
      <c r="C280" s="3"/>
      <c r="D280" s="5"/>
      <c r="E280" s="4"/>
      <c r="F280" s="3"/>
      <c r="G280" s="4"/>
      <c r="H280" s="3"/>
      <c r="I280" s="4"/>
      <c r="J280" s="5"/>
      <c r="K280" s="4"/>
      <c r="L280" s="5"/>
      <c r="M280" s="11"/>
      <c r="N280" s="147" t="str">
        <f t="shared" si="12"/>
        <v/>
      </c>
      <c r="O280" s="9"/>
      <c r="P280" s="4"/>
      <c r="Q280" s="4"/>
      <c r="R280" s="4"/>
      <c r="S280" s="4"/>
      <c r="T280" s="10"/>
    </row>
    <row r="281" spans="1:20" x14ac:dyDescent="0.25">
      <c r="A281" s="148" t="str">
        <f t="shared" si="11"/>
        <v/>
      </c>
      <c r="B281" s="14"/>
      <c r="C281" s="3"/>
      <c r="D281" s="5"/>
      <c r="E281" s="4"/>
      <c r="F281" s="3"/>
      <c r="G281" s="4"/>
      <c r="H281" s="3"/>
      <c r="I281" s="4"/>
      <c r="J281" s="5"/>
      <c r="K281" s="4"/>
      <c r="L281" s="5"/>
      <c r="M281" s="11"/>
      <c r="N281" s="147" t="str">
        <f t="shared" si="12"/>
        <v/>
      </c>
      <c r="O281" s="9"/>
      <c r="P281" s="4"/>
      <c r="Q281" s="4"/>
      <c r="R281" s="4"/>
      <c r="S281" s="4"/>
      <c r="T281" s="10"/>
    </row>
    <row r="282" spans="1:20" x14ac:dyDescent="0.25">
      <c r="A282" s="148" t="str">
        <f t="shared" si="11"/>
        <v/>
      </c>
      <c r="B282" s="14"/>
      <c r="C282" s="3"/>
      <c r="D282" s="5"/>
      <c r="E282" s="4"/>
      <c r="F282" s="3"/>
      <c r="G282" s="4"/>
      <c r="H282" s="3"/>
      <c r="I282" s="4"/>
      <c r="J282" s="5"/>
      <c r="K282" s="4"/>
      <c r="L282" s="5"/>
      <c r="M282" s="11"/>
      <c r="N282" s="147" t="str">
        <f t="shared" si="12"/>
        <v/>
      </c>
      <c r="O282" s="9"/>
      <c r="P282" s="4"/>
      <c r="Q282" s="4"/>
      <c r="R282" s="4"/>
      <c r="S282" s="4"/>
      <c r="T282" s="10"/>
    </row>
    <row r="283" spans="1:20" x14ac:dyDescent="0.25">
      <c r="A283" s="148" t="str">
        <f t="shared" si="11"/>
        <v/>
      </c>
      <c r="B283" s="14"/>
      <c r="C283" s="3"/>
      <c r="D283" s="5"/>
      <c r="E283" s="4"/>
      <c r="F283" s="3"/>
      <c r="G283" s="4"/>
      <c r="H283" s="3"/>
      <c r="I283" s="4"/>
      <c r="J283" s="5"/>
      <c r="K283" s="4"/>
      <c r="L283" s="5"/>
      <c r="M283" s="11"/>
      <c r="N283" s="147" t="str">
        <f t="shared" si="12"/>
        <v/>
      </c>
      <c r="O283" s="9"/>
      <c r="P283" s="4"/>
      <c r="Q283" s="4"/>
      <c r="R283" s="4"/>
      <c r="S283" s="4"/>
      <c r="T283" s="10"/>
    </row>
    <row r="284" spans="1:20" x14ac:dyDescent="0.25">
      <c r="A284" s="148" t="str">
        <f t="shared" si="11"/>
        <v/>
      </c>
      <c r="B284" s="14"/>
      <c r="C284" s="3"/>
      <c r="D284" s="5"/>
      <c r="E284" s="4"/>
      <c r="F284" s="3"/>
      <c r="G284" s="4"/>
      <c r="H284" s="3"/>
      <c r="I284" s="4"/>
      <c r="J284" s="5"/>
      <c r="K284" s="4"/>
      <c r="L284" s="5"/>
      <c r="M284" s="11"/>
      <c r="N284" s="147" t="str">
        <f t="shared" si="12"/>
        <v/>
      </c>
      <c r="O284" s="9"/>
      <c r="P284" s="4"/>
      <c r="Q284" s="4"/>
      <c r="R284" s="4"/>
      <c r="S284" s="4"/>
      <c r="T284" s="10"/>
    </row>
    <row r="285" spans="1:20" x14ac:dyDescent="0.25">
      <c r="A285" s="148" t="str">
        <f t="shared" si="11"/>
        <v/>
      </c>
      <c r="B285" s="14"/>
      <c r="C285" s="3"/>
      <c r="D285" s="5"/>
      <c r="E285" s="4"/>
      <c r="F285" s="3"/>
      <c r="G285" s="4"/>
      <c r="H285" s="3"/>
      <c r="I285" s="4"/>
      <c r="J285" s="5"/>
      <c r="K285" s="4"/>
      <c r="L285" s="5"/>
      <c r="M285" s="11"/>
      <c r="N285" s="147" t="str">
        <f t="shared" si="12"/>
        <v/>
      </c>
      <c r="O285" s="9"/>
      <c r="P285" s="4"/>
      <c r="Q285" s="4"/>
      <c r="R285" s="4"/>
      <c r="S285" s="4"/>
      <c r="T285" s="10"/>
    </row>
    <row r="286" spans="1:20" x14ac:dyDescent="0.25">
      <c r="A286" s="148" t="str">
        <f t="shared" si="11"/>
        <v/>
      </c>
      <c r="B286" s="14"/>
      <c r="C286" s="3"/>
      <c r="D286" s="5"/>
      <c r="E286" s="4"/>
      <c r="F286" s="3"/>
      <c r="G286" s="4"/>
      <c r="H286" s="3"/>
      <c r="I286" s="4"/>
      <c r="J286" s="5"/>
      <c r="K286" s="4"/>
      <c r="L286" s="5"/>
      <c r="M286" s="11"/>
      <c r="N286" s="147" t="str">
        <f t="shared" si="12"/>
        <v/>
      </c>
      <c r="O286" s="9"/>
      <c r="P286" s="4"/>
      <c r="Q286" s="4"/>
      <c r="R286" s="4"/>
      <c r="S286" s="4"/>
      <c r="T286" s="10"/>
    </row>
    <row r="287" spans="1:20" x14ac:dyDescent="0.25">
      <c r="A287" s="148" t="str">
        <f t="shared" si="11"/>
        <v/>
      </c>
      <c r="B287" s="14"/>
      <c r="C287" s="3"/>
      <c r="D287" s="5"/>
      <c r="E287" s="4"/>
      <c r="F287" s="3"/>
      <c r="G287" s="4"/>
      <c r="H287" s="3"/>
      <c r="I287" s="4"/>
      <c r="J287" s="5"/>
      <c r="K287" s="4"/>
      <c r="L287" s="5"/>
      <c r="M287" s="11"/>
      <c r="N287" s="147" t="str">
        <f t="shared" si="12"/>
        <v/>
      </c>
      <c r="O287" s="9"/>
      <c r="P287" s="4"/>
      <c r="Q287" s="4"/>
      <c r="R287" s="4"/>
      <c r="S287" s="4"/>
      <c r="T287" s="10"/>
    </row>
    <row r="288" spans="1:20" x14ac:dyDescent="0.25">
      <c r="A288" s="148" t="str">
        <f t="shared" si="11"/>
        <v/>
      </c>
      <c r="B288" s="14"/>
      <c r="C288" s="3"/>
      <c r="D288" s="5"/>
      <c r="E288" s="4"/>
      <c r="F288" s="3"/>
      <c r="G288" s="4"/>
      <c r="H288" s="3"/>
      <c r="I288" s="4"/>
      <c r="J288" s="5"/>
      <c r="K288" s="4"/>
      <c r="L288" s="5"/>
      <c r="M288" s="11"/>
      <c r="N288" s="147" t="str">
        <f t="shared" si="12"/>
        <v/>
      </c>
      <c r="O288" s="9"/>
      <c r="P288" s="4"/>
      <c r="Q288" s="4"/>
      <c r="R288" s="4"/>
      <c r="S288" s="4"/>
      <c r="T288" s="10"/>
    </row>
    <row r="289" spans="1:20" x14ac:dyDescent="0.25">
      <c r="A289" s="148" t="str">
        <f t="shared" si="11"/>
        <v/>
      </c>
      <c r="B289" s="14"/>
      <c r="C289" s="3"/>
      <c r="D289" s="5"/>
      <c r="E289" s="4"/>
      <c r="F289" s="3"/>
      <c r="G289" s="4"/>
      <c r="H289" s="3"/>
      <c r="I289" s="4"/>
      <c r="J289" s="5"/>
      <c r="K289" s="4"/>
      <c r="L289" s="5"/>
      <c r="M289" s="11"/>
      <c r="N289" s="147" t="str">
        <f t="shared" si="12"/>
        <v/>
      </c>
      <c r="O289" s="9"/>
      <c r="P289" s="4"/>
      <c r="Q289" s="4"/>
      <c r="R289" s="4"/>
      <c r="S289" s="4"/>
      <c r="T289" s="10"/>
    </row>
    <row r="290" spans="1:20" x14ac:dyDescent="0.25">
      <c r="A290" s="148" t="str">
        <f t="shared" si="11"/>
        <v/>
      </c>
      <c r="B290" s="14"/>
      <c r="C290" s="3"/>
      <c r="D290" s="5"/>
      <c r="E290" s="4"/>
      <c r="F290" s="3"/>
      <c r="G290" s="4"/>
      <c r="H290" s="3"/>
      <c r="I290" s="4"/>
      <c r="J290" s="5"/>
      <c r="K290" s="4"/>
      <c r="L290" s="5"/>
      <c r="M290" s="11"/>
      <c r="N290" s="147" t="str">
        <f t="shared" si="12"/>
        <v/>
      </c>
      <c r="O290" s="9"/>
      <c r="P290" s="4"/>
      <c r="Q290" s="4"/>
      <c r="R290" s="4"/>
      <c r="S290" s="4"/>
      <c r="T290" s="10"/>
    </row>
    <row r="291" spans="1:20" x14ac:dyDescent="0.25">
      <c r="A291" s="148" t="str">
        <f t="shared" si="11"/>
        <v/>
      </c>
      <c r="B291" s="14"/>
      <c r="C291" s="3"/>
      <c r="D291" s="5"/>
      <c r="E291" s="4"/>
      <c r="F291" s="3"/>
      <c r="G291" s="4"/>
      <c r="H291" s="3"/>
      <c r="I291" s="4"/>
      <c r="J291" s="5"/>
      <c r="K291" s="4"/>
      <c r="L291" s="5"/>
      <c r="M291" s="11"/>
      <c r="N291" s="147" t="str">
        <f t="shared" si="12"/>
        <v/>
      </c>
      <c r="O291" s="9"/>
      <c r="P291" s="4"/>
      <c r="Q291" s="4"/>
      <c r="R291" s="4"/>
      <c r="S291" s="4"/>
      <c r="T291" s="10"/>
    </row>
    <row r="292" spans="1:20" x14ac:dyDescent="0.25">
      <c r="A292" s="148" t="str">
        <f t="shared" si="11"/>
        <v/>
      </c>
      <c r="B292" s="14"/>
      <c r="C292" s="3"/>
      <c r="D292" s="5"/>
      <c r="E292" s="4"/>
      <c r="F292" s="3"/>
      <c r="G292" s="4"/>
      <c r="H292" s="3"/>
      <c r="I292" s="4"/>
      <c r="J292" s="5"/>
      <c r="K292" s="4"/>
      <c r="L292" s="5"/>
      <c r="M292" s="11"/>
      <c r="N292" s="147" t="str">
        <f t="shared" si="12"/>
        <v/>
      </c>
      <c r="O292" s="9"/>
      <c r="P292" s="4"/>
      <c r="Q292" s="4"/>
      <c r="R292" s="4"/>
      <c r="S292" s="4"/>
      <c r="T292" s="10"/>
    </row>
    <row r="293" spans="1:20" x14ac:dyDescent="0.25">
      <c r="A293" s="148" t="str">
        <f t="shared" si="11"/>
        <v/>
      </c>
      <c r="B293" s="14"/>
      <c r="C293" s="3"/>
      <c r="D293" s="5"/>
      <c r="E293" s="4"/>
      <c r="F293" s="3"/>
      <c r="G293" s="4"/>
      <c r="H293" s="3"/>
      <c r="I293" s="4"/>
      <c r="J293" s="5"/>
      <c r="K293" s="4"/>
      <c r="L293" s="5"/>
      <c r="M293" s="11"/>
      <c r="N293" s="147" t="str">
        <f t="shared" si="12"/>
        <v/>
      </c>
      <c r="O293" s="9"/>
      <c r="P293" s="4"/>
      <c r="Q293" s="4"/>
      <c r="R293" s="4"/>
      <c r="S293" s="4"/>
      <c r="T293" s="10"/>
    </row>
    <row r="294" spans="1:20" x14ac:dyDescent="0.25">
      <c r="A294" s="148" t="str">
        <f t="shared" si="11"/>
        <v/>
      </c>
      <c r="B294" s="14"/>
      <c r="C294" s="3"/>
      <c r="D294" s="5"/>
      <c r="E294" s="4"/>
      <c r="F294" s="3"/>
      <c r="G294" s="4"/>
      <c r="H294" s="3"/>
      <c r="I294" s="4"/>
      <c r="J294" s="5"/>
      <c r="K294" s="4"/>
      <c r="L294" s="5"/>
      <c r="M294" s="11"/>
      <c r="N294" s="147" t="str">
        <f t="shared" si="12"/>
        <v/>
      </c>
      <c r="O294" s="9"/>
      <c r="P294" s="4"/>
      <c r="Q294" s="4"/>
      <c r="R294" s="4"/>
      <c r="S294" s="4"/>
      <c r="T294" s="10"/>
    </row>
    <row r="295" spans="1:20" x14ac:dyDescent="0.25">
      <c r="A295" s="148" t="str">
        <f t="shared" si="11"/>
        <v/>
      </c>
      <c r="B295" s="14"/>
      <c r="C295" s="3"/>
      <c r="D295" s="5"/>
      <c r="E295" s="4"/>
      <c r="F295" s="3"/>
      <c r="G295" s="4"/>
      <c r="H295" s="3"/>
      <c r="I295" s="4"/>
      <c r="J295" s="5"/>
      <c r="K295" s="4"/>
      <c r="L295" s="5"/>
      <c r="M295" s="11"/>
      <c r="N295" s="147" t="str">
        <f t="shared" si="12"/>
        <v/>
      </c>
      <c r="O295" s="9"/>
      <c r="P295" s="4"/>
      <c r="Q295" s="4"/>
      <c r="R295" s="4"/>
      <c r="S295" s="4"/>
      <c r="T295" s="10"/>
    </row>
    <row r="296" spans="1:20" x14ac:dyDescent="0.25">
      <c r="A296" s="148" t="str">
        <f t="shared" si="11"/>
        <v/>
      </c>
      <c r="B296" s="14"/>
      <c r="C296" s="3"/>
      <c r="D296" s="5"/>
      <c r="E296" s="4"/>
      <c r="F296" s="3"/>
      <c r="G296" s="4"/>
      <c r="H296" s="3"/>
      <c r="I296" s="4"/>
      <c r="J296" s="5"/>
      <c r="K296" s="4"/>
      <c r="L296" s="5"/>
      <c r="M296" s="11"/>
      <c r="N296" s="147" t="str">
        <f t="shared" si="12"/>
        <v/>
      </c>
      <c r="O296" s="9"/>
      <c r="P296" s="4"/>
      <c r="Q296" s="4"/>
      <c r="R296" s="4"/>
      <c r="S296" s="4"/>
      <c r="T296" s="10"/>
    </row>
    <row r="297" spans="1:20" x14ac:dyDescent="0.25">
      <c r="A297" s="148" t="str">
        <f t="shared" si="11"/>
        <v/>
      </c>
      <c r="B297" s="14"/>
      <c r="C297" s="3"/>
      <c r="D297" s="5"/>
      <c r="E297" s="4"/>
      <c r="F297" s="3"/>
      <c r="G297" s="4"/>
      <c r="H297" s="3"/>
      <c r="I297" s="4"/>
      <c r="J297" s="5"/>
      <c r="K297" s="4"/>
      <c r="L297" s="5"/>
      <c r="M297" s="11"/>
      <c r="N297" s="147" t="str">
        <f t="shared" si="12"/>
        <v/>
      </c>
      <c r="O297" s="9"/>
      <c r="P297" s="4"/>
      <c r="Q297" s="4"/>
      <c r="R297" s="4"/>
      <c r="S297" s="4"/>
      <c r="T297" s="10"/>
    </row>
    <row r="298" spans="1:20" x14ac:dyDescent="0.25">
      <c r="A298" s="148" t="str">
        <f t="shared" si="11"/>
        <v/>
      </c>
      <c r="B298" s="14"/>
      <c r="C298" s="3"/>
      <c r="D298" s="5"/>
      <c r="E298" s="4"/>
      <c r="F298" s="3"/>
      <c r="G298" s="4"/>
      <c r="H298" s="3"/>
      <c r="I298" s="4"/>
      <c r="J298" s="5"/>
      <c r="K298" s="4"/>
      <c r="L298" s="5"/>
      <c r="M298" s="11"/>
      <c r="N298" s="147" t="str">
        <f t="shared" si="12"/>
        <v/>
      </c>
      <c r="O298" s="9"/>
      <c r="P298" s="4"/>
      <c r="Q298" s="4"/>
      <c r="R298" s="4"/>
      <c r="S298" s="4"/>
      <c r="T298" s="10"/>
    </row>
    <row r="299" spans="1:20" x14ac:dyDescent="0.25">
      <c r="A299" s="148" t="str">
        <f t="shared" ref="A299:A362" si="13">IF(ISBLANK(C298),"",1+A298)</f>
        <v/>
      </c>
      <c r="B299" s="14"/>
      <c r="C299" s="3"/>
      <c r="D299" s="5"/>
      <c r="E299" s="4"/>
      <c r="F299" s="3"/>
      <c r="G299" s="4"/>
      <c r="H299" s="3"/>
      <c r="I299" s="4"/>
      <c r="J299" s="5"/>
      <c r="K299" s="4"/>
      <c r="L299" s="5"/>
      <c r="M299" s="11"/>
      <c r="N299" s="147" t="str">
        <f t="shared" ref="N299:N362" si="14">IF(ISBLANK(C299),"",E299+G299+I299+K299+M299)</f>
        <v/>
      </c>
      <c r="O299" s="9"/>
      <c r="P299" s="4"/>
      <c r="Q299" s="4"/>
      <c r="R299" s="4"/>
      <c r="S299" s="4"/>
      <c r="T299" s="10"/>
    </row>
    <row r="300" spans="1:20" x14ac:dyDescent="0.25">
      <c r="A300" s="148" t="str">
        <f t="shared" si="13"/>
        <v/>
      </c>
      <c r="B300" s="14"/>
      <c r="C300" s="3"/>
      <c r="D300" s="5"/>
      <c r="E300" s="4"/>
      <c r="F300" s="3"/>
      <c r="G300" s="4"/>
      <c r="H300" s="3"/>
      <c r="I300" s="4"/>
      <c r="J300" s="5"/>
      <c r="K300" s="4"/>
      <c r="L300" s="5"/>
      <c r="M300" s="11"/>
      <c r="N300" s="147" t="str">
        <f t="shared" si="14"/>
        <v/>
      </c>
      <c r="O300" s="9"/>
      <c r="P300" s="4"/>
      <c r="Q300" s="4"/>
      <c r="R300" s="4"/>
      <c r="S300" s="4"/>
      <c r="T300" s="10"/>
    </row>
    <row r="301" spans="1:20" x14ac:dyDescent="0.25">
      <c r="A301" s="148" t="str">
        <f t="shared" si="13"/>
        <v/>
      </c>
      <c r="B301" s="14"/>
      <c r="C301" s="3"/>
      <c r="D301" s="5"/>
      <c r="E301" s="4"/>
      <c r="F301" s="3"/>
      <c r="G301" s="4"/>
      <c r="H301" s="3"/>
      <c r="I301" s="4"/>
      <c r="J301" s="5"/>
      <c r="K301" s="4"/>
      <c r="L301" s="5"/>
      <c r="M301" s="11"/>
      <c r="N301" s="147" t="str">
        <f t="shared" si="14"/>
        <v/>
      </c>
      <c r="O301" s="9"/>
      <c r="P301" s="4"/>
      <c r="Q301" s="4"/>
      <c r="R301" s="4"/>
      <c r="S301" s="4"/>
      <c r="T301" s="10"/>
    </row>
    <row r="302" spans="1:20" x14ac:dyDescent="0.25">
      <c r="A302" s="148" t="str">
        <f t="shared" si="13"/>
        <v/>
      </c>
      <c r="B302" s="14"/>
      <c r="C302" s="3"/>
      <c r="D302" s="5"/>
      <c r="E302" s="4"/>
      <c r="F302" s="3"/>
      <c r="G302" s="4"/>
      <c r="H302" s="3"/>
      <c r="I302" s="4"/>
      <c r="J302" s="5"/>
      <c r="K302" s="4"/>
      <c r="L302" s="5"/>
      <c r="M302" s="11"/>
      <c r="N302" s="147" t="str">
        <f t="shared" si="14"/>
        <v/>
      </c>
      <c r="O302" s="9"/>
      <c r="P302" s="4"/>
      <c r="Q302" s="4"/>
      <c r="R302" s="4"/>
      <c r="S302" s="4"/>
      <c r="T302" s="10"/>
    </row>
    <row r="303" spans="1:20" x14ac:dyDescent="0.25">
      <c r="A303" s="148" t="str">
        <f t="shared" si="13"/>
        <v/>
      </c>
      <c r="B303" s="14"/>
      <c r="C303" s="3"/>
      <c r="D303" s="5"/>
      <c r="E303" s="4"/>
      <c r="F303" s="3"/>
      <c r="G303" s="4"/>
      <c r="H303" s="3"/>
      <c r="I303" s="4"/>
      <c r="J303" s="5"/>
      <c r="K303" s="4"/>
      <c r="L303" s="5"/>
      <c r="M303" s="11"/>
      <c r="N303" s="147" t="str">
        <f t="shared" si="14"/>
        <v/>
      </c>
      <c r="O303" s="9"/>
      <c r="P303" s="4"/>
      <c r="Q303" s="4"/>
      <c r="R303" s="4"/>
      <c r="S303" s="4"/>
      <c r="T303" s="10"/>
    </row>
    <row r="304" spans="1:20" x14ac:dyDescent="0.25">
      <c r="A304" s="148" t="str">
        <f t="shared" si="13"/>
        <v/>
      </c>
      <c r="B304" s="14"/>
      <c r="C304" s="3"/>
      <c r="D304" s="5"/>
      <c r="E304" s="4"/>
      <c r="F304" s="3"/>
      <c r="G304" s="4"/>
      <c r="H304" s="3"/>
      <c r="I304" s="4"/>
      <c r="J304" s="5"/>
      <c r="K304" s="4"/>
      <c r="L304" s="5"/>
      <c r="M304" s="11"/>
      <c r="N304" s="147" t="str">
        <f t="shared" si="14"/>
        <v/>
      </c>
      <c r="O304" s="9"/>
      <c r="P304" s="4"/>
      <c r="Q304" s="4"/>
      <c r="R304" s="4"/>
      <c r="S304" s="4"/>
      <c r="T304" s="10"/>
    </row>
    <row r="305" spans="1:20" x14ac:dyDescent="0.25">
      <c r="A305" s="148" t="str">
        <f t="shared" si="13"/>
        <v/>
      </c>
      <c r="B305" s="14"/>
      <c r="C305" s="3"/>
      <c r="D305" s="5"/>
      <c r="E305" s="4"/>
      <c r="F305" s="3"/>
      <c r="G305" s="4"/>
      <c r="H305" s="3"/>
      <c r="I305" s="4"/>
      <c r="J305" s="5"/>
      <c r="K305" s="4"/>
      <c r="L305" s="5"/>
      <c r="M305" s="11"/>
      <c r="N305" s="147" t="str">
        <f t="shared" si="14"/>
        <v/>
      </c>
      <c r="O305" s="9"/>
      <c r="P305" s="4"/>
      <c r="Q305" s="4"/>
      <c r="R305" s="4"/>
      <c r="S305" s="4"/>
      <c r="T305" s="10"/>
    </row>
    <row r="306" spans="1:20" x14ac:dyDescent="0.25">
      <c r="A306" s="148" t="str">
        <f t="shared" si="13"/>
        <v/>
      </c>
      <c r="B306" s="14"/>
      <c r="C306" s="3"/>
      <c r="D306" s="5"/>
      <c r="E306" s="4"/>
      <c r="F306" s="3"/>
      <c r="G306" s="4"/>
      <c r="H306" s="3"/>
      <c r="I306" s="4"/>
      <c r="J306" s="5"/>
      <c r="K306" s="4"/>
      <c r="L306" s="5"/>
      <c r="M306" s="11"/>
      <c r="N306" s="147" t="str">
        <f t="shared" si="14"/>
        <v/>
      </c>
      <c r="O306" s="9"/>
      <c r="P306" s="4"/>
      <c r="Q306" s="4"/>
      <c r="R306" s="4"/>
      <c r="S306" s="4"/>
      <c r="T306" s="10"/>
    </row>
    <row r="307" spans="1:20" x14ac:dyDescent="0.25">
      <c r="A307" s="148" t="str">
        <f t="shared" si="13"/>
        <v/>
      </c>
      <c r="B307" s="14"/>
      <c r="C307" s="3"/>
      <c r="D307" s="5"/>
      <c r="E307" s="4"/>
      <c r="F307" s="3"/>
      <c r="G307" s="4"/>
      <c r="H307" s="3"/>
      <c r="I307" s="4"/>
      <c r="J307" s="5"/>
      <c r="K307" s="4"/>
      <c r="L307" s="5"/>
      <c r="M307" s="11"/>
      <c r="N307" s="147" t="str">
        <f t="shared" si="14"/>
        <v/>
      </c>
      <c r="O307" s="9"/>
      <c r="P307" s="4"/>
      <c r="Q307" s="4"/>
      <c r="R307" s="4"/>
      <c r="S307" s="4"/>
      <c r="T307" s="10"/>
    </row>
    <row r="308" spans="1:20" x14ac:dyDescent="0.25">
      <c r="A308" s="148" t="str">
        <f t="shared" si="13"/>
        <v/>
      </c>
      <c r="B308" s="14"/>
      <c r="C308" s="3"/>
      <c r="D308" s="5"/>
      <c r="E308" s="4"/>
      <c r="F308" s="3"/>
      <c r="G308" s="4"/>
      <c r="H308" s="3"/>
      <c r="I308" s="4"/>
      <c r="J308" s="5"/>
      <c r="K308" s="4"/>
      <c r="L308" s="5"/>
      <c r="M308" s="11"/>
      <c r="N308" s="147" t="str">
        <f t="shared" si="14"/>
        <v/>
      </c>
      <c r="O308" s="9"/>
      <c r="P308" s="4"/>
      <c r="Q308" s="4"/>
      <c r="R308" s="4"/>
      <c r="S308" s="4"/>
      <c r="T308" s="10"/>
    </row>
    <row r="309" spans="1:20" x14ac:dyDescent="0.25">
      <c r="A309" s="148" t="str">
        <f t="shared" si="13"/>
        <v/>
      </c>
      <c r="B309" s="14"/>
      <c r="C309" s="3"/>
      <c r="D309" s="5"/>
      <c r="E309" s="4"/>
      <c r="F309" s="3"/>
      <c r="G309" s="4"/>
      <c r="H309" s="3"/>
      <c r="I309" s="4"/>
      <c r="J309" s="5"/>
      <c r="K309" s="4"/>
      <c r="L309" s="5"/>
      <c r="M309" s="11"/>
      <c r="N309" s="147" t="str">
        <f t="shared" si="14"/>
        <v/>
      </c>
      <c r="O309" s="9"/>
      <c r="P309" s="4"/>
      <c r="Q309" s="4"/>
      <c r="R309" s="4"/>
      <c r="S309" s="4"/>
      <c r="T309" s="10"/>
    </row>
    <row r="310" spans="1:20" x14ac:dyDescent="0.25">
      <c r="A310" s="148" t="str">
        <f t="shared" si="13"/>
        <v/>
      </c>
      <c r="B310" s="14"/>
      <c r="C310" s="3"/>
      <c r="D310" s="5"/>
      <c r="E310" s="4"/>
      <c r="F310" s="3"/>
      <c r="G310" s="4"/>
      <c r="H310" s="3"/>
      <c r="I310" s="4"/>
      <c r="J310" s="5"/>
      <c r="K310" s="4"/>
      <c r="L310" s="5"/>
      <c r="M310" s="11"/>
      <c r="N310" s="147" t="str">
        <f t="shared" si="14"/>
        <v/>
      </c>
      <c r="O310" s="9"/>
      <c r="P310" s="4"/>
      <c r="Q310" s="4"/>
      <c r="R310" s="4"/>
      <c r="S310" s="4"/>
      <c r="T310" s="10"/>
    </row>
    <row r="311" spans="1:20" x14ac:dyDescent="0.25">
      <c r="A311" s="148" t="str">
        <f t="shared" si="13"/>
        <v/>
      </c>
      <c r="B311" s="14"/>
      <c r="C311" s="3"/>
      <c r="D311" s="5"/>
      <c r="E311" s="4"/>
      <c r="F311" s="3"/>
      <c r="G311" s="4"/>
      <c r="H311" s="3"/>
      <c r="I311" s="4"/>
      <c r="J311" s="5"/>
      <c r="K311" s="4"/>
      <c r="L311" s="5"/>
      <c r="M311" s="11"/>
      <c r="N311" s="147" t="str">
        <f t="shared" si="14"/>
        <v/>
      </c>
      <c r="O311" s="9"/>
      <c r="P311" s="4"/>
      <c r="Q311" s="4"/>
      <c r="R311" s="4"/>
      <c r="S311" s="4"/>
      <c r="T311" s="10"/>
    </row>
    <row r="312" spans="1:20" x14ac:dyDescent="0.25">
      <c r="A312" s="148" t="str">
        <f t="shared" si="13"/>
        <v/>
      </c>
      <c r="B312" s="14"/>
      <c r="C312" s="3"/>
      <c r="D312" s="5"/>
      <c r="E312" s="4"/>
      <c r="F312" s="3"/>
      <c r="G312" s="4"/>
      <c r="H312" s="3"/>
      <c r="I312" s="4"/>
      <c r="J312" s="5"/>
      <c r="K312" s="4"/>
      <c r="L312" s="5"/>
      <c r="M312" s="11"/>
      <c r="N312" s="147" t="str">
        <f t="shared" si="14"/>
        <v/>
      </c>
      <c r="O312" s="9"/>
      <c r="P312" s="4"/>
      <c r="Q312" s="4"/>
      <c r="R312" s="4"/>
      <c r="S312" s="4"/>
      <c r="T312" s="10"/>
    </row>
    <row r="313" spans="1:20" x14ac:dyDescent="0.25">
      <c r="A313" s="148" t="str">
        <f t="shared" si="13"/>
        <v/>
      </c>
      <c r="B313" s="14"/>
      <c r="C313" s="3"/>
      <c r="D313" s="5"/>
      <c r="E313" s="4"/>
      <c r="F313" s="3"/>
      <c r="G313" s="4"/>
      <c r="H313" s="3"/>
      <c r="I313" s="4"/>
      <c r="J313" s="5"/>
      <c r="K313" s="4"/>
      <c r="L313" s="5"/>
      <c r="M313" s="11"/>
      <c r="N313" s="147" t="str">
        <f t="shared" si="14"/>
        <v/>
      </c>
      <c r="O313" s="9"/>
      <c r="P313" s="4"/>
      <c r="Q313" s="4"/>
      <c r="R313" s="4"/>
      <c r="S313" s="4"/>
      <c r="T313" s="10"/>
    </row>
    <row r="314" spans="1:20" x14ac:dyDescent="0.25">
      <c r="A314" s="148" t="str">
        <f t="shared" si="13"/>
        <v/>
      </c>
      <c r="B314" s="14"/>
      <c r="C314" s="3"/>
      <c r="D314" s="5"/>
      <c r="E314" s="4"/>
      <c r="F314" s="3"/>
      <c r="G314" s="4"/>
      <c r="H314" s="3"/>
      <c r="I314" s="4"/>
      <c r="J314" s="5"/>
      <c r="K314" s="4"/>
      <c r="L314" s="5"/>
      <c r="M314" s="11"/>
      <c r="N314" s="147" t="str">
        <f t="shared" si="14"/>
        <v/>
      </c>
      <c r="O314" s="9"/>
      <c r="P314" s="4"/>
      <c r="Q314" s="4"/>
      <c r="R314" s="4"/>
      <c r="S314" s="4"/>
      <c r="T314" s="10"/>
    </row>
    <row r="315" spans="1:20" x14ac:dyDescent="0.25">
      <c r="A315" s="148" t="str">
        <f t="shared" si="13"/>
        <v/>
      </c>
      <c r="B315" s="14"/>
      <c r="C315" s="3"/>
      <c r="D315" s="5"/>
      <c r="E315" s="4"/>
      <c r="F315" s="3"/>
      <c r="G315" s="4"/>
      <c r="H315" s="3"/>
      <c r="I315" s="4"/>
      <c r="J315" s="5"/>
      <c r="K315" s="4"/>
      <c r="L315" s="5"/>
      <c r="M315" s="11"/>
      <c r="N315" s="147" t="str">
        <f t="shared" si="14"/>
        <v/>
      </c>
      <c r="O315" s="9"/>
      <c r="P315" s="4"/>
      <c r="Q315" s="4"/>
      <c r="R315" s="4"/>
      <c r="S315" s="4"/>
      <c r="T315" s="10"/>
    </row>
    <row r="316" spans="1:20" x14ac:dyDescent="0.25">
      <c r="A316" s="148" t="str">
        <f t="shared" si="13"/>
        <v/>
      </c>
      <c r="B316" s="14"/>
      <c r="C316" s="3"/>
      <c r="D316" s="5"/>
      <c r="E316" s="4"/>
      <c r="F316" s="3"/>
      <c r="G316" s="4"/>
      <c r="H316" s="3"/>
      <c r="I316" s="4"/>
      <c r="J316" s="5"/>
      <c r="K316" s="4"/>
      <c r="L316" s="5"/>
      <c r="M316" s="11"/>
      <c r="N316" s="147" t="str">
        <f t="shared" si="14"/>
        <v/>
      </c>
      <c r="O316" s="9"/>
      <c r="P316" s="4"/>
      <c r="Q316" s="4"/>
      <c r="R316" s="4"/>
      <c r="S316" s="4"/>
      <c r="T316" s="10"/>
    </row>
    <row r="317" spans="1:20" x14ac:dyDescent="0.25">
      <c r="A317" s="148" t="str">
        <f t="shared" si="13"/>
        <v/>
      </c>
      <c r="B317" s="14"/>
      <c r="C317" s="3"/>
      <c r="D317" s="5"/>
      <c r="E317" s="4"/>
      <c r="F317" s="3"/>
      <c r="G317" s="4"/>
      <c r="H317" s="3"/>
      <c r="I317" s="4"/>
      <c r="J317" s="5"/>
      <c r="K317" s="4"/>
      <c r="L317" s="5"/>
      <c r="M317" s="11"/>
      <c r="N317" s="147" t="str">
        <f t="shared" si="14"/>
        <v/>
      </c>
      <c r="O317" s="9"/>
      <c r="P317" s="4"/>
      <c r="Q317" s="4"/>
      <c r="R317" s="4"/>
      <c r="S317" s="4"/>
      <c r="T317" s="10"/>
    </row>
    <row r="318" spans="1:20" x14ac:dyDescent="0.25">
      <c r="A318" s="148" t="str">
        <f t="shared" si="13"/>
        <v/>
      </c>
      <c r="B318" s="14"/>
      <c r="C318" s="3"/>
      <c r="D318" s="5"/>
      <c r="E318" s="4"/>
      <c r="F318" s="3"/>
      <c r="G318" s="4"/>
      <c r="H318" s="3"/>
      <c r="I318" s="4"/>
      <c r="J318" s="5"/>
      <c r="K318" s="4"/>
      <c r="L318" s="5"/>
      <c r="M318" s="11"/>
      <c r="N318" s="147" t="str">
        <f t="shared" si="14"/>
        <v/>
      </c>
      <c r="O318" s="9"/>
      <c r="P318" s="4"/>
      <c r="Q318" s="4"/>
      <c r="R318" s="4"/>
      <c r="S318" s="4"/>
      <c r="T318" s="10"/>
    </row>
    <row r="319" spans="1:20" x14ac:dyDescent="0.25">
      <c r="A319" s="148" t="str">
        <f t="shared" si="13"/>
        <v/>
      </c>
      <c r="B319" s="14"/>
      <c r="C319" s="3"/>
      <c r="D319" s="5"/>
      <c r="E319" s="4"/>
      <c r="F319" s="3"/>
      <c r="G319" s="4"/>
      <c r="H319" s="3"/>
      <c r="I319" s="4"/>
      <c r="J319" s="5"/>
      <c r="K319" s="4"/>
      <c r="L319" s="5"/>
      <c r="M319" s="11"/>
      <c r="N319" s="147" t="str">
        <f t="shared" si="14"/>
        <v/>
      </c>
      <c r="O319" s="9"/>
      <c r="P319" s="4"/>
      <c r="Q319" s="4"/>
      <c r="R319" s="4"/>
      <c r="S319" s="4"/>
      <c r="T319" s="10"/>
    </row>
    <row r="320" spans="1:20" x14ac:dyDescent="0.25">
      <c r="A320" s="148" t="str">
        <f t="shared" si="13"/>
        <v/>
      </c>
      <c r="B320" s="14"/>
      <c r="C320" s="3"/>
      <c r="D320" s="5"/>
      <c r="E320" s="4"/>
      <c r="F320" s="3"/>
      <c r="G320" s="4"/>
      <c r="H320" s="3"/>
      <c r="I320" s="4"/>
      <c r="J320" s="5"/>
      <c r="K320" s="4"/>
      <c r="L320" s="5"/>
      <c r="M320" s="11"/>
      <c r="N320" s="147" t="str">
        <f t="shared" si="14"/>
        <v/>
      </c>
      <c r="O320" s="9"/>
      <c r="P320" s="4"/>
      <c r="Q320" s="4"/>
      <c r="R320" s="4"/>
      <c r="S320" s="4"/>
      <c r="T320" s="10"/>
    </row>
    <row r="321" spans="1:20" x14ac:dyDescent="0.25">
      <c r="A321" s="148" t="str">
        <f t="shared" si="13"/>
        <v/>
      </c>
      <c r="B321" s="14"/>
      <c r="C321" s="3"/>
      <c r="D321" s="5"/>
      <c r="E321" s="4"/>
      <c r="F321" s="3"/>
      <c r="G321" s="4"/>
      <c r="H321" s="3"/>
      <c r="I321" s="4"/>
      <c r="J321" s="5"/>
      <c r="K321" s="4"/>
      <c r="L321" s="5"/>
      <c r="M321" s="11"/>
      <c r="N321" s="147" t="str">
        <f t="shared" si="14"/>
        <v/>
      </c>
      <c r="O321" s="9"/>
      <c r="P321" s="4"/>
      <c r="Q321" s="4"/>
      <c r="R321" s="4"/>
      <c r="S321" s="4"/>
      <c r="T321" s="10"/>
    </row>
    <row r="322" spans="1:20" x14ac:dyDescent="0.25">
      <c r="A322" s="148" t="str">
        <f t="shared" si="13"/>
        <v/>
      </c>
      <c r="B322" s="14"/>
      <c r="C322" s="3"/>
      <c r="D322" s="5"/>
      <c r="E322" s="4"/>
      <c r="F322" s="3"/>
      <c r="G322" s="4"/>
      <c r="H322" s="3"/>
      <c r="I322" s="4"/>
      <c r="J322" s="5"/>
      <c r="K322" s="4"/>
      <c r="L322" s="5"/>
      <c r="M322" s="11"/>
      <c r="N322" s="147" t="str">
        <f t="shared" si="14"/>
        <v/>
      </c>
      <c r="O322" s="9"/>
      <c r="P322" s="4"/>
      <c r="Q322" s="4"/>
      <c r="R322" s="4"/>
      <c r="S322" s="4"/>
      <c r="T322" s="10"/>
    </row>
    <row r="323" spans="1:20" x14ac:dyDescent="0.25">
      <c r="A323" s="148" t="str">
        <f t="shared" si="13"/>
        <v/>
      </c>
      <c r="B323" s="14"/>
      <c r="C323" s="3"/>
      <c r="D323" s="5"/>
      <c r="E323" s="4"/>
      <c r="F323" s="3"/>
      <c r="G323" s="4"/>
      <c r="H323" s="3"/>
      <c r="I323" s="4"/>
      <c r="J323" s="5"/>
      <c r="K323" s="4"/>
      <c r="L323" s="5"/>
      <c r="M323" s="11"/>
      <c r="N323" s="147" t="str">
        <f t="shared" si="14"/>
        <v/>
      </c>
      <c r="O323" s="9"/>
      <c r="P323" s="4"/>
      <c r="Q323" s="4"/>
      <c r="R323" s="4"/>
      <c r="S323" s="4"/>
      <c r="T323" s="10"/>
    </row>
    <row r="324" spans="1:20" x14ac:dyDescent="0.25">
      <c r="A324" s="148" t="str">
        <f t="shared" si="13"/>
        <v/>
      </c>
      <c r="B324" s="14"/>
      <c r="C324" s="3"/>
      <c r="D324" s="5"/>
      <c r="E324" s="4"/>
      <c r="F324" s="3"/>
      <c r="G324" s="4"/>
      <c r="H324" s="3"/>
      <c r="I324" s="4"/>
      <c r="J324" s="5"/>
      <c r="K324" s="4"/>
      <c r="L324" s="5"/>
      <c r="M324" s="11"/>
      <c r="N324" s="147" t="str">
        <f t="shared" si="14"/>
        <v/>
      </c>
      <c r="O324" s="9"/>
      <c r="P324" s="4"/>
      <c r="Q324" s="4"/>
      <c r="R324" s="4"/>
      <c r="S324" s="4"/>
      <c r="T324" s="10"/>
    </row>
    <row r="325" spans="1:20" x14ac:dyDescent="0.25">
      <c r="A325" s="148" t="str">
        <f t="shared" si="13"/>
        <v/>
      </c>
      <c r="B325" s="14"/>
      <c r="C325" s="3"/>
      <c r="D325" s="5"/>
      <c r="E325" s="4"/>
      <c r="F325" s="3"/>
      <c r="G325" s="4"/>
      <c r="H325" s="3"/>
      <c r="I325" s="4"/>
      <c r="J325" s="5"/>
      <c r="K325" s="4"/>
      <c r="L325" s="5"/>
      <c r="M325" s="11"/>
      <c r="N325" s="147" t="str">
        <f t="shared" si="14"/>
        <v/>
      </c>
      <c r="O325" s="9"/>
      <c r="P325" s="4"/>
      <c r="Q325" s="4"/>
      <c r="R325" s="4"/>
      <c r="S325" s="4"/>
      <c r="T325" s="10"/>
    </row>
    <row r="326" spans="1:20" x14ac:dyDescent="0.25">
      <c r="A326" s="148" t="str">
        <f t="shared" si="13"/>
        <v/>
      </c>
      <c r="B326" s="14"/>
      <c r="C326" s="3"/>
      <c r="D326" s="5"/>
      <c r="E326" s="4"/>
      <c r="F326" s="3"/>
      <c r="G326" s="4"/>
      <c r="H326" s="3"/>
      <c r="I326" s="4"/>
      <c r="J326" s="5"/>
      <c r="K326" s="4"/>
      <c r="L326" s="5"/>
      <c r="M326" s="11"/>
      <c r="N326" s="147" t="str">
        <f t="shared" si="14"/>
        <v/>
      </c>
      <c r="O326" s="9"/>
      <c r="P326" s="4"/>
      <c r="Q326" s="4"/>
      <c r="R326" s="4"/>
      <c r="S326" s="4"/>
      <c r="T326" s="10"/>
    </row>
    <row r="327" spans="1:20" x14ac:dyDescent="0.25">
      <c r="A327" s="148" t="str">
        <f t="shared" si="13"/>
        <v/>
      </c>
      <c r="B327" s="14"/>
      <c r="C327" s="3"/>
      <c r="D327" s="5"/>
      <c r="E327" s="4"/>
      <c r="F327" s="3"/>
      <c r="G327" s="4"/>
      <c r="H327" s="3"/>
      <c r="I327" s="4"/>
      <c r="J327" s="5"/>
      <c r="K327" s="4"/>
      <c r="L327" s="5"/>
      <c r="M327" s="11"/>
      <c r="N327" s="147" t="str">
        <f t="shared" si="14"/>
        <v/>
      </c>
      <c r="O327" s="9"/>
      <c r="P327" s="4"/>
      <c r="Q327" s="4"/>
      <c r="R327" s="4"/>
      <c r="S327" s="4"/>
      <c r="T327" s="10"/>
    </row>
    <row r="328" spans="1:20" x14ac:dyDescent="0.25">
      <c r="A328" s="148" t="str">
        <f t="shared" si="13"/>
        <v/>
      </c>
      <c r="B328" s="14"/>
      <c r="C328" s="3"/>
      <c r="D328" s="5"/>
      <c r="E328" s="4"/>
      <c r="F328" s="3"/>
      <c r="G328" s="4"/>
      <c r="H328" s="3"/>
      <c r="I328" s="4"/>
      <c r="J328" s="5"/>
      <c r="K328" s="4"/>
      <c r="L328" s="5"/>
      <c r="M328" s="11"/>
      <c r="N328" s="147" t="str">
        <f t="shared" si="14"/>
        <v/>
      </c>
      <c r="O328" s="9"/>
      <c r="P328" s="4"/>
      <c r="Q328" s="4"/>
      <c r="R328" s="4"/>
      <c r="S328" s="4"/>
      <c r="T328" s="10"/>
    </row>
    <row r="329" spans="1:20" x14ac:dyDescent="0.25">
      <c r="A329" s="148" t="str">
        <f t="shared" si="13"/>
        <v/>
      </c>
      <c r="B329" s="14"/>
      <c r="C329" s="3"/>
      <c r="D329" s="5"/>
      <c r="E329" s="4"/>
      <c r="F329" s="3"/>
      <c r="G329" s="4"/>
      <c r="H329" s="3"/>
      <c r="I329" s="4"/>
      <c r="J329" s="5"/>
      <c r="K329" s="4"/>
      <c r="L329" s="5"/>
      <c r="M329" s="11"/>
      <c r="N329" s="147" t="str">
        <f t="shared" si="14"/>
        <v/>
      </c>
      <c r="O329" s="9"/>
      <c r="P329" s="4"/>
      <c r="Q329" s="4"/>
      <c r="R329" s="4"/>
      <c r="S329" s="4"/>
      <c r="T329" s="10"/>
    </row>
    <row r="330" spans="1:20" x14ac:dyDescent="0.25">
      <c r="A330" s="148" t="str">
        <f t="shared" si="13"/>
        <v/>
      </c>
      <c r="B330" s="14"/>
      <c r="C330" s="3"/>
      <c r="D330" s="5"/>
      <c r="E330" s="4"/>
      <c r="F330" s="3"/>
      <c r="G330" s="4"/>
      <c r="H330" s="3"/>
      <c r="I330" s="4"/>
      <c r="J330" s="5"/>
      <c r="K330" s="4"/>
      <c r="L330" s="5"/>
      <c r="M330" s="11"/>
      <c r="N330" s="147" t="str">
        <f t="shared" si="14"/>
        <v/>
      </c>
      <c r="O330" s="9"/>
      <c r="P330" s="4"/>
      <c r="Q330" s="4"/>
      <c r="R330" s="4"/>
      <c r="S330" s="4"/>
      <c r="T330" s="10"/>
    </row>
    <row r="331" spans="1:20" x14ac:dyDescent="0.25">
      <c r="A331" s="148" t="str">
        <f t="shared" si="13"/>
        <v/>
      </c>
      <c r="B331" s="14"/>
      <c r="C331" s="3"/>
      <c r="D331" s="5"/>
      <c r="E331" s="4"/>
      <c r="F331" s="3"/>
      <c r="G331" s="4"/>
      <c r="H331" s="3"/>
      <c r="I331" s="4"/>
      <c r="J331" s="5"/>
      <c r="K331" s="4"/>
      <c r="L331" s="5"/>
      <c r="M331" s="11"/>
      <c r="N331" s="147" t="str">
        <f t="shared" si="14"/>
        <v/>
      </c>
      <c r="O331" s="9"/>
      <c r="P331" s="4"/>
      <c r="Q331" s="4"/>
      <c r="R331" s="4"/>
      <c r="S331" s="4"/>
      <c r="T331" s="10"/>
    </row>
    <row r="332" spans="1:20" x14ac:dyDescent="0.25">
      <c r="A332" s="148" t="str">
        <f t="shared" si="13"/>
        <v/>
      </c>
      <c r="B332" s="14"/>
      <c r="C332" s="3"/>
      <c r="D332" s="5"/>
      <c r="E332" s="4"/>
      <c r="F332" s="3"/>
      <c r="G332" s="4"/>
      <c r="H332" s="3"/>
      <c r="I332" s="4"/>
      <c r="J332" s="5"/>
      <c r="K332" s="4"/>
      <c r="L332" s="5"/>
      <c r="M332" s="11"/>
      <c r="N332" s="147" t="str">
        <f t="shared" si="14"/>
        <v/>
      </c>
      <c r="O332" s="9"/>
      <c r="P332" s="4"/>
      <c r="Q332" s="4"/>
      <c r="R332" s="4"/>
      <c r="S332" s="4"/>
      <c r="T332" s="10"/>
    </row>
    <row r="333" spans="1:20" x14ac:dyDescent="0.25">
      <c r="A333" s="148" t="str">
        <f t="shared" si="13"/>
        <v/>
      </c>
      <c r="B333" s="14"/>
      <c r="C333" s="3"/>
      <c r="D333" s="5"/>
      <c r="E333" s="4"/>
      <c r="F333" s="3"/>
      <c r="G333" s="4"/>
      <c r="H333" s="3"/>
      <c r="I333" s="4"/>
      <c r="J333" s="5"/>
      <c r="K333" s="4"/>
      <c r="L333" s="5"/>
      <c r="M333" s="11"/>
      <c r="N333" s="147" t="str">
        <f t="shared" si="14"/>
        <v/>
      </c>
      <c r="O333" s="9"/>
      <c r="P333" s="4"/>
      <c r="Q333" s="4"/>
      <c r="R333" s="4"/>
      <c r="S333" s="4"/>
      <c r="T333" s="10"/>
    </row>
    <row r="334" spans="1:20" x14ac:dyDescent="0.25">
      <c r="A334" s="148" t="str">
        <f t="shared" si="13"/>
        <v/>
      </c>
      <c r="B334" s="14"/>
      <c r="C334" s="3"/>
      <c r="D334" s="5"/>
      <c r="E334" s="4"/>
      <c r="F334" s="3"/>
      <c r="G334" s="4"/>
      <c r="H334" s="3"/>
      <c r="I334" s="4"/>
      <c r="J334" s="5"/>
      <c r="K334" s="4"/>
      <c r="L334" s="5"/>
      <c r="M334" s="11"/>
      <c r="N334" s="147" t="str">
        <f t="shared" si="14"/>
        <v/>
      </c>
      <c r="O334" s="9"/>
      <c r="P334" s="4"/>
      <c r="Q334" s="4"/>
      <c r="R334" s="4"/>
      <c r="S334" s="4"/>
      <c r="T334" s="10"/>
    </row>
    <row r="335" spans="1:20" x14ac:dyDescent="0.25">
      <c r="A335" s="148" t="str">
        <f t="shared" si="13"/>
        <v/>
      </c>
      <c r="B335" s="14"/>
      <c r="C335" s="3"/>
      <c r="D335" s="5"/>
      <c r="E335" s="4"/>
      <c r="F335" s="3"/>
      <c r="G335" s="4"/>
      <c r="H335" s="3"/>
      <c r="I335" s="4"/>
      <c r="J335" s="5"/>
      <c r="K335" s="4"/>
      <c r="L335" s="5"/>
      <c r="M335" s="11"/>
      <c r="N335" s="147" t="str">
        <f t="shared" si="14"/>
        <v/>
      </c>
      <c r="O335" s="9"/>
      <c r="P335" s="4"/>
      <c r="Q335" s="4"/>
      <c r="R335" s="4"/>
      <c r="S335" s="4"/>
      <c r="T335" s="10"/>
    </row>
    <row r="336" spans="1:20" x14ac:dyDescent="0.25">
      <c r="A336" s="148" t="str">
        <f t="shared" si="13"/>
        <v/>
      </c>
      <c r="B336" s="14"/>
      <c r="C336" s="3"/>
      <c r="D336" s="5"/>
      <c r="E336" s="4"/>
      <c r="F336" s="3"/>
      <c r="G336" s="4"/>
      <c r="H336" s="3"/>
      <c r="I336" s="4"/>
      <c r="J336" s="5"/>
      <c r="K336" s="4"/>
      <c r="L336" s="5"/>
      <c r="M336" s="11"/>
      <c r="N336" s="147" t="str">
        <f t="shared" si="14"/>
        <v/>
      </c>
      <c r="O336" s="9"/>
      <c r="P336" s="4"/>
      <c r="Q336" s="4"/>
      <c r="R336" s="4"/>
      <c r="S336" s="4"/>
      <c r="T336" s="10"/>
    </row>
    <row r="337" spans="1:20" x14ac:dyDescent="0.25">
      <c r="A337" s="148" t="str">
        <f t="shared" si="13"/>
        <v/>
      </c>
      <c r="B337" s="14"/>
      <c r="C337" s="3"/>
      <c r="D337" s="5"/>
      <c r="E337" s="4"/>
      <c r="F337" s="3"/>
      <c r="G337" s="4"/>
      <c r="H337" s="3"/>
      <c r="I337" s="4"/>
      <c r="J337" s="5"/>
      <c r="K337" s="4"/>
      <c r="L337" s="5"/>
      <c r="M337" s="11"/>
      <c r="N337" s="147" t="str">
        <f t="shared" si="14"/>
        <v/>
      </c>
      <c r="O337" s="9"/>
      <c r="P337" s="4"/>
      <c r="Q337" s="4"/>
      <c r="R337" s="4"/>
      <c r="S337" s="4"/>
      <c r="T337" s="10"/>
    </row>
    <row r="338" spans="1:20" x14ac:dyDescent="0.25">
      <c r="A338" s="148" t="str">
        <f t="shared" si="13"/>
        <v/>
      </c>
      <c r="B338" s="14"/>
      <c r="C338" s="3"/>
      <c r="D338" s="5"/>
      <c r="E338" s="4"/>
      <c r="F338" s="3"/>
      <c r="G338" s="4"/>
      <c r="H338" s="3"/>
      <c r="I338" s="4"/>
      <c r="J338" s="5"/>
      <c r="K338" s="4"/>
      <c r="L338" s="5"/>
      <c r="M338" s="11"/>
      <c r="N338" s="147" t="str">
        <f t="shared" si="14"/>
        <v/>
      </c>
      <c r="O338" s="9"/>
      <c r="P338" s="4"/>
      <c r="Q338" s="4"/>
      <c r="R338" s="4"/>
      <c r="S338" s="4"/>
      <c r="T338" s="10"/>
    </row>
    <row r="339" spans="1:20" x14ac:dyDescent="0.25">
      <c r="A339" s="148" t="str">
        <f t="shared" si="13"/>
        <v/>
      </c>
      <c r="B339" s="14"/>
      <c r="C339" s="3"/>
      <c r="D339" s="5"/>
      <c r="E339" s="4"/>
      <c r="F339" s="3"/>
      <c r="G339" s="4"/>
      <c r="H339" s="3"/>
      <c r="I339" s="4"/>
      <c r="J339" s="5"/>
      <c r="K339" s="4"/>
      <c r="L339" s="5"/>
      <c r="M339" s="11"/>
      <c r="N339" s="147" t="str">
        <f t="shared" si="14"/>
        <v/>
      </c>
      <c r="O339" s="9"/>
      <c r="P339" s="4"/>
      <c r="Q339" s="4"/>
      <c r="R339" s="4"/>
      <c r="S339" s="4"/>
      <c r="T339" s="10"/>
    </row>
    <row r="340" spans="1:20" x14ac:dyDescent="0.25">
      <c r="A340" s="148" t="str">
        <f t="shared" si="13"/>
        <v/>
      </c>
      <c r="B340" s="14"/>
      <c r="C340" s="3"/>
      <c r="D340" s="5"/>
      <c r="E340" s="4"/>
      <c r="F340" s="3"/>
      <c r="G340" s="4"/>
      <c r="H340" s="3"/>
      <c r="I340" s="4"/>
      <c r="J340" s="5"/>
      <c r="K340" s="4"/>
      <c r="L340" s="5"/>
      <c r="M340" s="11"/>
      <c r="N340" s="147" t="str">
        <f t="shared" si="14"/>
        <v/>
      </c>
      <c r="O340" s="9"/>
      <c r="P340" s="4"/>
      <c r="Q340" s="4"/>
      <c r="R340" s="4"/>
      <c r="S340" s="4"/>
      <c r="T340" s="10"/>
    </row>
    <row r="341" spans="1:20" x14ac:dyDescent="0.25">
      <c r="A341" s="148" t="str">
        <f t="shared" si="13"/>
        <v/>
      </c>
      <c r="B341" s="14"/>
      <c r="C341" s="3"/>
      <c r="D341" s="5"/>
      <c r="E341" s="4"/>
      <c r="F341" s="3"/>
      <c r="G341" s="4"/>
      <c r="H341" s="3"/>
      <c r="I341" s="4"/>
      <c r="J341" s="5"/>
      <c r="K341" s="4"/>
      <c r="L341" s="5"/>
      <c r="M341" s="11"/>
      <c r="N341" s="147" t="str">
        <f t="shared" si="14"/>
        <v/>
      </c>
      <c r="O341" s="9"/>
      <c r="P341" s="4"/>
      <c r="Q341" s="4"/>
      <c r="R341" s="4"/>
      <c r="S341" s="4"/>
      <c r="T341" s="10"/>
    </row>
    <row r="342" spans="1:20" x14ac:dyDescent="0.25">
      <c r="A342" s="148" t="str">
        <f t="shared" si="13"/>
        <v/>
      </c>
      <c r="B342" s="14"/>
      <c r="C342" s="3"/>
      <c r="D342" s="5"/>
      <c r="E342" s="4"/>
      <c r="F342" s="3"/>
      <c r="G342" s="4"/>
      <c r="H342" s="3"/>
      <c r="I342" s="4"/>
      <c r="J342" s="5"/>
      <c r="K342" s="4"/>
      <c r="L342" s="5"/>
      <c r="M342" s="11"/>
      <c r="N342" s="147" t="str">
        <f t="shared" si="14"/>
        <v/>
      </c>
      <c r="O342" s="9"/>
      <c r="P342" s="4"/>
      <c r="Q342" s="4"/>
      <c r="R342" s="4"/>
      <c r="S342" s="4"/>
      <c r="T342" s="10"/>
    </row>
    <row r="343" spans="1:20" x14ac:dyDescent="0.25">
      <c r="A343" s="148" t="str">
        <f t="shared" si="13"/>
        <v/>
      </c>
      <c r="B343" s="14"/>
      <c r="C343" s="3"/>
      <c r="D343" s="5"/>
      <c r="E343" s="4"/>
      <c r="F343" s="3"/>
      <c r="G343" s="4"/>
      <c r="H343" s="3"/>
      <c r="I343" s="4"/>
      <c r="J343" s="5"/>
      <c r="K343" s="4"/>
      <c r="L343" s="5"/>
      <c r="M343" s="11"/>
      <c r="N343" s="147" t="str">
        <f t="shared" si="14"/>
        <v/>
      </c>
      <c r="O343" s="9"/>
      <c r="P343" s="4"/>
      <c r="Q343" s="4"/>
      <c r="R343" s="4"/>
      <c r="S343" s="4"/>
      <c r="T343" s="10"/>
    </row>
    <row r="344" spans="1:20" x14ac:dyDescent="0.25">
      <c r="A344" s="148" t="str">
        <f t="shared" si="13"/>
        <v/>
      </c>
      <c r="B344" s="14"/>
      <c r="C344" s="3"/>
      <c r="D344" s="5"/>
      <c r="E344" s="4"/>
      <c r="F344" s="3"/>
      <c r="G344" s="4"/>
      <c r="H344" s="3"/>
      <c r="I344" s="4"/>
      <c r="J344" s="5"/>
      <c r="K344" s="4"/>
      <c r="L344" s="5"/>
      <c r="M344" s="11"/>
      <c r="N344" s="147" t="str">
        <f t="shared" si="14"/>
        <v/>
      </c>
      <c r="O344" s="9"/>
      <c r="P344" s="4"/>
      <c r="Q344" s="4"/>
      <c r="R344" s="4"/>
      <c r="S344" s="4"/>
      <c r="T344" s="10"/>
    </row>
    <row r="345" spans="1:20" x14ac:dyDescent="0.25">
      <c r="A345" s="148" t="str">
        <f t="shared" si="13"/>
        <v/>
      </c>
      <c r="B345" s="14"/>
      <c r="C345" s="3"/>
      <c r="D345" s="5"/>
      <c r="E345" s="4"/>
      <c r="F345" s="3"/>
      <c r="G345" s="4"/>
      <c r="H345" s="3"/>
      <c r="I345" s="4"/>
      <c r="J345" s="5"/>
      <c r="K345" s="4"/>
      <c r="L345" s="5"/>
      <c r="M345" s="11"/>
      <c r="N345" s="147" t="str">
        <f t="shared" si="14"/>
        <v/>
      </c>
      <c r="O345" s="9"/>
      <c r="P345" s="4"/>
      <c r="Q345" s="4"/>
      <c r="R345" s="4"/>
      <c r="S345" s="4"/>
      <c r="T345" s="10"/>
    </row>
    <row r="346" spans="1:20" x14ac:dyDescent="0.25">
      <c r="A346" s="148" t="str">
        <f t="shared" si="13"/>
        <v/>
      </c>
      <c r="B346" s="14"/>
      <c r="C346" s="3"/>
      <c r="D346" s="5"/>
      <c r="E346" s="4"/>
      <c r="F346" s="3"/>
      <c r="G346" s="4"/>
      <c r="H346" s="3"/>
      <c r="I346" s="4"/>
      <c r="J346" s="5"/>
      <c r="K346" s="4"/>
      <c r="L346" s="5"/>
      <c r="M346" s="11"/>
      <c r="N346" s="147" t="str">
        <f t="shared" si="14"/>
        <v/>
      </c>
      <c r="O346" s="9"/>
      <c r="P346" s="4"/>
      <c r="Q346" s="4"/>
      <c r="R346" s="4"/>
      <c r="S346" s="4"/>
      <c r="T346" s="10"/>
    </row>
    <row r="347" spans="1:20" x14ac:dyDescent="0.25">
      <c r="A347" s="148" t="str">
        <f t="shared" si="13"/>
        <v/>
      </c>
      <c r="B347" s="14"/>
      <c r="C347" s="3"/>
      <c r="D347" s="5"/>
      <c r="E347" s="4"/>
      <c r="F347" s="3"/>
      <c r="G347" s="4"/>
      <c r="H347" s="3"/>
      <c r="I347" s="4"/>
      <c r="J347" s="5"/>
      <c r="K347" s="4"/>
      <c r="L347" s="5"/>
      <c r="M347" s="11"/>
      <c r="N347" s="147" t="str">
        <f t="shared" si="14"/>
        <v/>
      </c>
      <c r="O347" s="9"/>
      <c r="P347" s="4"/>
      <c r="Q347" s="4"/>
      <c r="R347" s="4"/>
      <c r="S347" s="4"/>
      <c r="T347" s="10"/>
    </row>
    <row r="348" spans="1:20" x14ac:dyDescent="0.25">
      <c r="A348" s="148" t="str">
        <f t="shared" si="13"/>
        <v/>
      </c>
      <c r="B348" s="14"/>
      <c r="C348" s="3"/>
      <c r="D348" s="5"/>
      <c r="E348" s="4"/>
      <c r="F348" s="3"/>
      <c r="G348" s="4"/>
      <c r="H348" s="3"/>
      <c r="I348" s="4"/>
      <c r="J348" s="5"/>
      <c r="K348" s="4"/>
      <c r="L348" s="5"/>
      <c r="M348" s="11"/>
      <c r="N348" s="147" t="str">
        <f t="shared" si="14"/>
        <v/>
      </c>
      <c r="O348" s="9"/>
      <c r="P348" s="4"/>
      <c r="Q348" s="4"/>
      <c r="R348" s="4"/>
      <c r="S348" s="4"/>
      <c r="T348" s="10"/>
    </row>
    <row r="349" spans="1:20" x14ac:dyDescent="0.25">
      <c r="A349" s="148" t="str">
        <f t="shared" si="13"/>
        <v/>
      </c>
      <c r="B349" s="14"/>
      <c r="C349" s="3"/>
      <c r="D349" s="5"/>
      <c r="E349" s="4"/>
      <c r="F349" s="3"/>
      <c r="G349" s="4"/>
      <c r="H349" s="3"/>
      <c r="I349" s="4"/>
      <c r="J349" s="5"/>
      <c r="K349" s="4"/>
      <c r="L349" s="5"/>
      <c r="M349" s="11"/>
      <c r="N349" s="147" t="str">
        <f t="shared" si="14"/>
        <v/>
      </c>
      <c r="O349" s="9"/>
      <c r="P349" s="4"/>
      <c r="Q349" s="4"/>
      <c r="R349" s="4"/>
      <c r="S349" s="4"/>
      <c r="T349" s="10"/>
    </row>
    <row r="350" spans="1:20" x14ac:dyDescent="0.25">
      <c r="A350" s="148" t="str">
        <f t="shared" si="13"/>
        <v/>
      </c>
      <c r="B350" s="14"/>
      <c r="C350" s="3"/>
      <c r="D350" s="5"/>
      <c r="E350" s="4"/>
      <c r="F350" s="3"/>
      <c r="G350" s="4"/>
      <c r="H350" s="3"/>
      <c r="I350" s="4"/>
      <c r="J350" s="5"/>
      <c r="K350" s="4"/>
      <c r="L350" s="5"/>
      <c r="M350" s="11"/>
      <c r="N350" s="147" t="str">
        <f t="shared" si="14"/>
        <v/>
      </c>
      <c r="O350" s="9"/>
      <c r="P350" s="4"/>
      <c r="Q350" s="4"/>
      <c r="R350" s="4"/>
      <c r="S350" s="4"/>
      <c r="T350" s="10"/>
    </row>
    <row r="351" spans="1:20" x14ac:dyDescent="0.25">
      <c r="A351" s="148" t="str">
        <f t="shared" si="13"/>
        <v/>
      </c>
      <c r="B351" s="14"/>
      <c r="C351" s="3"/>
      <c r="D351" s="5"/>
      <c r="E351" s="4"/>
      <c r="F351" s="3"/>
      <c r="G351" s="4"/>
      <c r="H351" s="3"/>
      <c r="I351" s="4"/>
      <c r="J351" s="5"/>
      <c r="K351" s="4"/>
      <c r="L351" s="5"/>
      <c r="M351" s="11"/>
      <c r="N351" s="147" t="str">
        <f t="shared" si="14"/>
        <v/>
      </c>
      <c r="O351" s="9"/>
      <c r="P351" s="4"/>
      <c r="Q351" s="4"/>
      <c r="R351" s="4"/>
      <c r="S351" s="4"/>
      <c r="T351" s="10"/>
    </row>
    <row r="352" spans="1:20" x14ac:dyDescent="0.25">
      <c r="A352" s="148" t="str">
        <f t="shared" si="13"/>
        <v/>
      </c>
      <c r="B352" s="14"/>
      <c r="C352" s="3"/>
      <c r="D352" s="5"/>
      <c r="E352" s="4"/>
      <c r="F352" s="3"/>
      <c r="G352" s="4"/>
      <c r="H352" s="3"/>
      <c r="I352" s="4"/>
      <c r="J352" s="5"/>
      <c r="K352" s="4"/>
      <c r="L352" s="5"/>
      <c r="M352" s="11"/>
      <c r="N352" s="147" t="str">
        <f t="shared" si="14"/>
        <v/>
      </c>
      <c r="O352" s="9"/>
      <c r="P352" s="4"/>
      <c r="Q352" s="4"/>
      <c r="R352" s="4"/>
      <c r="S352" s="4"/>
      <c r="T352" s="10"/>
    </row>
    <row r="353" spans="1:20" x14ac:dyDescent="0.25">
      <c r="A353" s="148" t="str">
        <f t="shared" si="13"/>
        <v/>
      </c>
      <c r="B353" s="14"/>
      <c r="C353" s="3"/>
      <c r="D353" s="5"/>
      <c r="E353" s="4"/>
      <c r="F353" s="3"/>
      <c r="G353" s="4"/>
      <c r="H353" s="3"/>
      <c r="I353" s="4"/>
      <c r="J353" s="5"/>
      <c r="K353" s="4"/>
      <c r="L353" s="5"/>
      <c r="M353" s="11"/>
      <c r="N353" s="147" t="str">
        <f t="shared" si="14"/>
        <v/>
      </c>
      <c r="O353" s="9"/>
      <c r="P353" s="4"/>
      <c r="Q353" s="4"/>
      <c r="R353" s="4"/>
      <c r="S353" s="4"/>
      <c r="T353" s="10"/>
    </row>
    <row r="354" spans="1:20" x14ac:dyDescent="0.25">
      <c r="A354" s="148" t="str">
        <f t="shared" si="13"/>
        <v/>
      </c>
      <c r="B354" s="14"/>
      <c r="C354" s="3"/>
      <c r="D354" s="5"/>
      <c r="E354" s="4"/>
      <c r="F354" s="3"/>
      <c r="G354" s="4"/>
      <c r="H354" s="3"/>
      <c r="I354" s="4"/>
      <c r="J354" s="5"/>
      <c r="K354" s="4"/>
      <c r="L354" s="5"/>
      <c r="M354" s="11"/>
      <c r="N354" s="147" t="str">
        <f t="shared" si="14"/>
        <v/>
      </c>
      <c r="O354" s="9"/>
      <c r="P354" s="4"/>
      <c r="Q354" s="4"/>
      <c r="R354" s="4"/>
      <c r="S354" s="4"/>
      <c r="T354" s="10"/>
    </row>
    <row r="355" spans="1:20" x14ac:dyDescent="0.25">
      <c r="A355" s="148" t="str">
        <f t="shared" si="13"/>
        <v/>
      </c>
      <c r="B355" s="14"/>
      <c r="C355" s="3"/>
      <c r="D355" s="5"/>
      <c r="E355" s="4"/>
      <c r="F355" s="3"/>
      <c r="G355" s="4"/>
      <c r="H355" s="3"/>
      <c r="I355" s="4"/>
      <c r="J355" s="5"/>
      <c r="K355" s="4"/>
      <c r="L355" s="5"/>
      <c r="M355" s="11"/>
      <c r="N355" s="147" t="str">
        <f t="shared" si="14"/>
        <v/>
      </c>
      <c r="O355" s="9"/>
      <c r="P355" s="4"/>
      <c r="Q355" s="4"/>
      <c r="R355" s="4"/>
      <c r="S355" s="4"/>
      <c r="T355" s="10"/>
    </row>
    <row r="356" spans="1:20" x14ac:dyDescent="0.25">
      <c r="A356" s="148" t="str">
        <f t="shared" si="13"/>
        <v/>
      </c>
      <c r="B356" s="14"/>
      <c r="C356" s="3"/>
      <c r="D356" s="5"/>
      <c r="E356" s="4"/>
      <c r="F356" s="3"/>
      <c r="G356" s="4"/>
      <c r="H356" s="3"/>
      <c r="I356" s="4"/>
      <c r="J356" s="5"/>
      <c r="K356" s="4"/>
      <c r="L356" s="5"/>
      <c r="M356" s="11"/>
      <c r="N356" s="147" t="str">
        <f t="shared" si="14"/>
        <v/>
      </c>
      <c r="O356" s="9"/>
      <c r="P356" s="4"/>
      <c r="Q356" s="4"/>
      <c r="R356" s="4"/>
      <c r="S356" s="4"/>
      <c r="T356" s="10"/>
    </row>
    <row r="357" spans="1:20" x14ac:dyDescent="0.25">
      <c r="A357" s="148" t="str">
        <f t="shared" si="13"/>
        <v/>
      </c>
      <c r="B357" s="14"/>
      <c r="C357" s="3"/>
      <c r="D357" s="5"/>
      <c r="E357" s="4"/>
      <c r="F357" s="3"/>
      <c r="G357" s="4"/>
      <c r="H357" s="3"/>
      <c r="I357" s="4"/>
      <c r="J357" s="5"/>
      <c r="K357" s="4"/>
      <c r="L357" s="5"/>
      <c r="M357" s="11"/>
      <c r="N357" s="147" t="str">
        <f t="shared" si="14"/>
        <v/>
      </c>
      <c r="O357" s="9"/>
      <c r="P357" s="4"/>
      <c r="Q357" s="4"/>
      <c r="R357" s="4"/>
      <c r="S357" s="4"/>
      <c r="T357" s="10"/>
    </row>
    <row r="358" spans="1:20" x14ac:dyDescent="0.25">
      <c r="A358" s="148" t="str">
        <f t="shared" si="13"/>
        <v/>
      </c>
      <c r="B358" s="14"/>
      <c r="C358" s="3"/>
      <c r="D358" s="5"/>
      <c r="E358" s="4"/>
      <c r="F358" s="3"/>
      <c r="G358" s="4"/>
      <c r="H358" s="3"/>
      <c r="I358" s="4"/>
      <c r="J358" s="5"/>
      <c r="K358" s="4"/>
      <c r="L358" s="5"/>
      <c r="M358" s="11"/>
      <c r="N358" s="147" t="str">
        <f t="shared" si="14"/>
        <v/>
      </c>
      <c r="O358" s="9"/>
      <c r="P358" s="4"/>
      <c r="Q358" s="4"/>
      <c r="R358" s="4"/>
      <c r="S358" s="4"/>
      <c r="T358" s="10"/>
    </row>
    <row r="359" spans="1:20" x14ac:dyDescent="0.25">
      <c r="A359" s="148" t="str">
        <f t="shared" si="13"/>
        <v/>
      </c>
      <c r="B359" s="14"/>
      <c r="C359" s="3"/>
      <c r="D359" s="5"/>
      <c r="E359" s="4"/>
      <c r="F359" s="3"/>
      <c r="G359" s="4"/>
      <c r="H359" s="3"/>
      <c r="I359" s="4"/>
      <c r="J359" s="5"/>
      <c r="K359" s="4"/>
      <c r="L359" s="5"/>
      <c r="M359" s="11"/>
      <c r="N359" s="147" t="str">
        <f t="shared" si="14"/>
        <v/>
      </c>
      <c r="O359" s="9"/>
      <c r="P359" s="4"/>
      <c r="Q359" s="4"/>
      <c r="R359" s="4"/>
      <c r="S359" s="4"/>
      <c r="T359" s="10"/>
    </row>
    <row r="360" spans="1:20" x14ac:dyDescent="0.25">
      <c r="A360" s="148" t="str">
        <f t="shared" si="13"/>
        <v/>
      </c>
      <c r="B360" s="14"/>
      <c r="C360" s="3"/>
      <c r="D360" s="5"/>
      <c r="E360" s="4"/>
      <c r="F360" s="3"/>
      <c r="G360" s="4"/>
      <c r="H360" s="3"/>
      <c r="I360" s="4"/>
      <c r="J360" s="5"/>
      <c r="K360" s="4"/>
      <c r="L360" s="5"/>
      <c r="M360" s="11"/>
      <c r="N360" s="147" t="str">
        <f t="shared" si="14"/>
        <v/>
      </c>
      <c r="O360" s="9"/>
      <c r="P360" s="4"/>
      <c r="Q360" s="4"/>
      <c r="R360" s="4"/>
      <c r="S360" s="4"/>
      <c r="T360" s="10"/>
    </row>
    <row r="361" spans="1:20" x14ac:dyDescent="0.25">
      <c r="A361" s="148" t="str">
        <f t="shared" si="13"/>
        <v/>
      </c>
      <c r="B361" s="14"/>
      <c r="C361" s="3"/>
      <c r="D361" s="5"/>
      <c r="E361" s="4"/>
      <c r="F361" s="3"/>
      <c r="G361" s="4"/>
      <c r="H361" s="3"/>
      <c r="I361" s="4"/>
      <c r="J361" s="5"/>
      <c r="K361" s="4"/>
      <c r="L361" s="5"/>
      <c r="M361" s="11"/>
      <c r="N361" s="147" t="str">
        <f t="shared" si="14"/>
        <v/>
      </c>
      <c r="O361" s="9"/>
      <c r="P361" s="4"/>
      <c r="Q361" s="4"/>
      <c r="R361" s="4"/>
      <c r="S361" s="4"/>
      <c r="T361" s="10"/>
    </row>
    <row r="362" spans="1:20" x14ac:dyDescent="0.25">
      <c r="A362" s="148" t="str">
        <f t="shared" si="13"/>
        <v/>
      </c>
      <c r="B362" s="14"/>
      <c r="C362" s="3"/>
      <c r="D362" s="5"/>
      <c r="E362" s="4"/>
      <c r="F362" s="3"/>
      <c r="G362" s="4"/>
      <c r="H362" s="3"/>
      <c r="I362" s="4"/>
      <c r="J362" s="5"/>
      <c r="K362" s="4"/>
      <c r="L362" s="5"/>
      <c r="M362" s="11"/>
      <c r="N362" s="147" t="str">
        <f t="shared" si="14"/>
        <v/>
      </c>
      <c r="O362" s="9"/>
      <c r="P362" s="4"/>
      <c r="Q362" s="4"/>
      <c r="R362" s="4"/>
      <c r="S362" s="4"/>
      <c r="T362" s="10"/>
    </row>
    <row r="363" spans="1:20" x14ac:dyDescent="0.25">
      <c r="A363" s="148" t="str">
        <f t="shared" ref="A363:A426" si="15">IF(ISBLANK(C362),"",1+A362)</f>
        <v/>
      </c>
      <c r="B363" s="14"/>
      <c r="C363" s="3"/>
      <c r="D363" s="5"/>
      <c r="E363" s="4"/>
      <c r="F363" s="3"/>
      <c r="G363" s="4"/>
      <c r="H363" s="3"/>
      <c r="I363" s="4"/>
      <c r="J363" s="5"/>
      <c r="K363" s="4"/>
      <c r="L363" s="5"/>
      <c r="M363" s="11"/>
      <c r="N363" s="147" t="str">
        <f t="shared" ref="N363:N426" si="16">IF(ISBLANK(C363),"",E363+G363+I363+K363+M363)</f>
        <v/>
      </c>
      <c r="O363" s="9"/>
      <c r="P363" s="4"/>
      <c r="Q363" s="4"/>
      <c r="R363" s="4"/>
      <c r="S363" s="4"/>
      <c r="T363" s="10"/>
    </row>
    <row r="364" spans="1:20" x14ac:dyDescent="0.25">
      <c r="A364" s="148" t="str">
        <f t="shared" si="15"/>
        <v/>
      </c>
      <c r="B364" s="14"/>
      <c r="C364" s="3"/>
      <c r="D364" s="5"/>
      <c r="E364" s="4"/>
      <c r="F364" s="3"/>
      <c r="G364" s="4"/>
      <c r="H364" s="3"/>
      <c r="I364" s="4"/>
      <c r="J364" s="5"/>
      <c r="K364" s="4"/>
      <c r="L364" s="5"/>
      <c r="M364" s="11"/>
      <c r="N364" s="147" t="str">
        <f t="shared" si="16"/>
        <v/>
      </c>
      <c r="O364" s="9"/>
      <c r="P364" s="4"/>
      <c r="Q364" s="4"/>
      <c r="R364" s="4"/>
      <c r="S364" s="4"/>
      <c r="T364" s="10"/>
    </row>
    <row r="365" spans="1:20" x14ac:dyDescent="0.25">
      <c r="A365" s="148" t="str">
        <f t="shared" si="15"/>
        <v/>
      </c>
      <c r="B365" s="14"/>
      <c r="C365" s="3"/>
      <c r="D365" s="5"/>
      <c r="E365" s="4"/>
      <c r="F365" s="3"/>
      <c r="G365" s="4"/>
      <c r="H365" s="3"/>
      <c r="I365" s="4"/>
      <c r="J365" s="5"/>
      <c r="K365" s="4"/>
      <c r="L365" s="5"/>
      <c r="M365" s="11"/>
      <c r="N365" s="147" t="str">
        <f t="shared" si="16"/>
        <v/>
      </c>
      <c r="O365" s="9"/>
      <c r="P365" s="4"/>
      <c r="Q365" s="4"/>
      <c r="R365" s="4"/>
      <c r="S365" s="4"/>
      <c r="T365" s="10"/>
    </row>
    <row r="366" spans="1:20" x14ac:dyDescent="0.25">
      <c r="A366" s="148" t="str">
        <f t="shared" si="15"/>
        <v/>
      </c>
      <c r="B366" s="14"/>
      <c r="C366" s="3"/>
      <c r="D366" s="5"/>
      <c r="E366" s="4"/>
      <c r="F366" s="3"/>
      <c r="G366" s="4"/>
      <c r="H366" s="3"/>
      <c r="I366" s="4"/>
      <c r="J366" s="5"/>
      <c r="K366" s="4"/>
      <c r="L366" s="5"/>
      <c r="M366" s="11"/>
      <c r="N366" s="147" t="str">
        <f t="shared" si="16"/>
        <v/>
      </c>
      <c r="O366" s="9"/>
      <c r="P366" s="4"/>
      <c r="Q366" s="4"/>
      <c r="R366" s="4"/>
      <c r="S366" s="4"/>
      <c r="T366" s="10"/>
    </row>
    <row r="367" spans="1:20" x14ac:dyDescent="0.25">
      <c r="A367" s="148" t="str">
        <f t="shared" si="15"/>
        <v/>
      </c>
      <c r="B367" s="14"/>
      <c r="C367" s="3"/>
      <c r="D367" s="5"/>
      <c r="E367" s="4"/>
      <c r="F367" s="3"/>
      <c r="G367" s="4"/>
      <c r="H367" s="3"/>
      <c r="I367" s="4"/>
      <c r="J367" s="5"/>
      <c r="K367" s="4"/>
      <c r="L367" s="5"/>
      <c r="M367" s="11"/>
      <c r="N367" s="147" t="str">
        <f t="shared" si="16"/>
        <v/>
      </c>
      <c r="O367" s="9"/>
      <c r="P367" s="4"/>
      <c r="Q367" s="4"/>
      <c r="R367" s="4"/>
      <c r="S367" s="4"/>
      <c r="T367" s="10"/>
    </row>
    <row r="368" spans="1:20" x14ac:dyDescent="0.25">
      <c r="A368" s="148" t="str">
        <f t="shared" si="15"/>
        <v/>
      </c>
      <c r="B368" s="14"/>
      <c r="C368" s="3"/>
      <c r="D368" s="5"/>
      <c r="E368" s="4"/>
      <c r="F368" s="3"/>
      <c r="G368" s="4"/>
      <c r="H368" s="3"/>
      <c r="I368" s="4"/>
      <c r="J368" s="5"/>
      <c r="K368" s="4"/>
      <c r="L368" s="5"/>
      <c r="M368" s="11"/>
      <c r="N368" s="147" t="str">
        <f t="shared" si="16"/>
        <v/>
      </c>
      <c r="O368" s="9"/>
      <c r="P368" s="4"/>
      <c r="Q368" s="4"/>
      <c r="R368" s="4"/>
      <c r="S368" s="4"/>
      <c r="T368" s="10"/>
    </row>
    <row r="369" spans="1:20" x14ac:dyDescent="0.25">
      <c r="A369" s="148" t="str">
        <f t="shared" si="15"/>
        <v/>
      </c>
      <c r="B369" s="14"/>
      <c r="C369" s="3"/>
      <c r="D369" s="5"/>
      <c r="E369" s="4"/>
      <c r="F369" s="3"/>
      <c r="G369" s="4"/>
      <c r="H369" s="3"/>
      <c r="I369" s="4"/>
      <c r="J369" s="5"/>
      <c r="K369" s="4"/>
      <c r="L369" s="5"/>
      <c r="M369" s="11"/>
      <c r="N369" s="147" t="str">
        <f t="shared" si="16"/>
        <v/>
      </c>
      <c r="O369" s="9"/>
      <c r="P369" s="4"/>
      <c r="Q369" s="4"/>
      <c r="R369" s="4"/>
      <c r="S369" s="4"/>
      <c r="T369" s="10"/>
    </row>
    <row r="370" spans="1:20" x14ac:dyDescent="0.25">
      <c r="A370" s="148" t="str">
        <f t="shared" si="15"/>
        <v/>
      </c>
      <c r="B370" s="14"/>
      <c r="C370" s="3"/>
      <c r="D370" s="5"/>
      <c r="E370" s="4"/>
      <c r="F370" s="3"/>
      <c r="G370" s="4"/>
      <c r="H370" s="3"/>
      <c r="I370" s="4"/>
      <c r="J370" s="5"/>
      <c r="K370" s="4"/>
      <c r="L370" s="5"/>
      <c r="M370" s="11"/>
      <c r="N370" s="147" t="str">
        <f t="shared" si="16"/>
        <v/>
      </c>
      <c r="O370" s="9"/>
      <c r="P370" s="4"/>
      <c r="Q370" s="4"/>
      <c r="R370" s="4"/>
      <c r="S370" s="4"/>
      <c r="T370" s="10"/>
    </row>
    <row r="371" spans="1:20" x14ac:dyDescent="0.25">
      <c r="A371" s="148" t="str">
        <f t="shared" si="15"/>
        <v/>
      </c>
      <c r="B371" s="14"/>
      <c r="C371" s="3"/>
      <c r="D371" s="5"/>
      <c r="E371" s="4"/>
      <c r="F371" s="3"/>
      <c r="G371" s="4"/>
      <c r="H371" s="3"/>
      <c r="I371" s="4"/>
      <c r="J371" s="5"/>
      <c r="K371" s="4"/>
      <c r="L371" s="5"/>
      <c r="M371" s="11"/>
      <c r="N371" s="147" t="str">
        <f t="shared" si="16"/>
        <v/>
      </c>
      <c r="O371" s="9"/>
      <c r="P371" s="4"/>
      <c r="Q371" s="4"/>
      <c r="R371" s="4"/>
      <c r="S371" s="4"/>
      <c r="T371" s="10"/>
    </row>
    <row r="372" spans="1:20" x14ac:dyDescent="0.25">
      <c r="A372" s="148" t="str">
        <f t="shared" si="15"/>
        <v/>
      </c>
      <c r="B372" s="14"/>
      <c r="C372" s="3"/>
      <c r="D372" s="5"/>
      <c r="E372" s="4"/>
      <c r="F372" s="3"/>
      <c r="G372" s="4"/>
      <c r="H372" s="3"/>
      <c r="I372" s="4"/>
      <c r="J372" s="5"/>
      <c r="K372" s="4"/>
      <c r="L372" s="5"/>
      <c r="M372" s="11"/>
      <c r="N372" s="147" t="str">
        <f t="shared" si="16"/>
        <v/>
      </c>
      <c r="O372" s="9"/>
      <c r="P372" s="4"/>
      <c r="Q372" s="4"/>
      <c r="R372" s="4"/>
      <c r="S372" s="4"/>
      <c r="T372" s="10"/>
    </row>
    <row r="373" spans="1:20" x14ac:dyDescent="0.25">
      <c r="A373" s="148" t="str">
        <f t="shared" si="15"/>
        <v/>
      </c>
      <c r="B373" s="14"/>
      <c r="C373" s="3"/>
      <c r="D373" s="5"/>
      <c r="E373" s="4"/>
      <c r="F373" s="3"/>
      <c r="G373" s="4"/>
      <c r="H373" s="3"/>
      <c r="I373" s="4"/>
      <c r="J373" s="5"/>
      <c r="K373" s="4"/>
      <c r="L373" s="5"/>
      <c r="M373" s="11"/>
      <c r="N373" s="147" t="str">
        <f t="shared" si="16"/>
        <v/>
      </c>
      <c r="O373" s="9"/>
      <c r="P373" s="4"/>
      <c r="Q373" s="4"/>
      <c r="R373" s="4"/>
      <c r="S373" s="4"/>
      <c r="T373" s="10"/>
    </row>
    <row r="374" spans="1:20" x14ac:dyDescent="0.25">
      <c r="A374" s="148" t="str">
        <f t="shared" si="15"/>
        <v/>
      </c>
      <c r="B374" s="14"/>
      <c r="C374" s="3"/>
      <c r="D374" s="5"/>
      <c r="E374" s="4"/>
      <c r="F374" s="3"/>
      <c r="G374" s="4"/>
      <c r="H374" s="3"/>
      <c r="I374" s="4"/>
      <c r="J374" s="5"/>
      <c r="K374" s="4"/>
      <c r="L374" s="5"/>
      <c r="M374" s="11"/>
      <c r="N374" s="147" t="str">
        <f t="shared" si="16"/>
        <v/>
      </c>
      <c r="O374" s="9"/>
      <c r="P374" s="4"/>
      <c r="Q374" s="4"/>
      <c r="R374" s="4"/>
      <c r="S374" s="4"/>
      <c r="T374" s="10"/>
    </row>
    <row r="375" spans="1:20" x14ac:dyDescent="0.25">
      <c r="A375" s="148" t="str">
        <f t="shared" si="15"/>
        <v/>
      </c>
      <c r="B375" s="14"/>
      <c r="C375" s="3"/>
      <c r="D375" s="5"/>
      <c r="E375" s="4"/>
      <c r="F375" s="3"/>
      <c r="G375" s="4"/>
      <c r="H375" s="3"/>
      <c r="I375" s="4"/>
      <c r="J375" s="5"/>
      <c r="K375" s="4"/>
      <c r="L375" s="5"/>
      <c r="M375" s="11"/>
      <c r="N375" s="147" t="str">
        <f t="shared" si="16"/>
        <v/>
      </c>
      <c r="O375" s="9"/>
      <c r="P375" s="4"/>
      <c r="Q375" s="4"/>
      <c r="R375" s="4"/>
      <c r="S375" s="4"/>
      <c r="T375" s="10"/>
    </row>
    <row r="376" spans="1:20" x14ac:dyDescent="0.25">
      <c r="A376" s="148" t="str">
        <f t="shared" si="15"/>
        <v/>
      </c>
      <c r="B376" s="14"/>
      <c r="C376" s="3"/>
      <c r="D376" s="5"/>
      <c r="E376" s="4"/>
      <c r="F376" s="3"/>
      <c r="G376" s="4"/>
      <c r="H376" s="3"/>
      <c r="I376" s="4"/>
      <c r="J376" s="5"/>
      <c r="K376" s="4"/>
      <c r="L376" s="5"/>
      <c r="M376" s="11"/>
      <c r="N376" s="147" t="str">
        <f t="shared" si="16"/>
        <v/>
      </c>
      <c r="O376" s="9"/>
      <c r="P376" s="4"/>
      <c r="Q376" s="4"/>
      <c r="R376" s="4"/>
      <c r="S376" s="4"/>
      <c r="T376" s="10"/>
    </row>
    <row r="377" spans="1:20" x14ac:dyDescent="0.25">
      <c r="A377" s="148" t="str">
        <f t="shared" si="15"/>
        <v/>
      </c>
      <c r="B377" s="14"/>
      <c r="C377" s="3"/>
      <c r="D377" s="5"/>
      <c r="E377" s="4"/>
      <c r="F377" s="3"/>
      <c r="G377" s="4"/>
      <c r="H377" s="3"/>
      <c r="I377" s="4"/>
      <c r="J377" s="5"/>
      <c r="K377" s="4"/>
      <c r="L377" s="5"/>
      <c r="M377" s="11"/>
      <c r="N377" s="147" t="str">
        <f t="shared" si="16"/>
        <v/>
      </c>
      <c r="O377" s="9"/>
      <c r="P377" s="4"/>
      <c r="Q377" s="4"/>
      <c r="R377" s="4"/>
      <c r="S377" s="4"/>
      <c r="T377" s="10"/>
    </row>
    <row r="378" spans="1:20" x14ac:dyDescent="0.25">
      <c r="A378" s="148" t="str">
        <f t="shared" si="15"/>
        <v/>
      </c>
      <c r="B378" s="14"/>
      <c r="C378" s="3"/>
      <c r="D378" s="5"/>
      <c r="E378" s="4"/>
      <c r="F378" s="3"/>
      <c r="G378" s="4"/>
      <c r="H378" s="3"/>
      <c r="I378" s="4"/>
      <c r="J378" s="5"/>
      <c r="K378" s="4"/>
      <c r="L378" s="5"/>
      <c r="M378" s="11"/>
      <c r="N378" s="147" t="str">
        <f t="shared" si="16"/>
        <v/>
      </c>
      <c r="O378" s="9"/>
      <c r="P378" s="4"/>
      <c r="Q378" s="4"/>
      <c r="R378" s="4"/>
      <c r="S378" s="4"/>
      <c r="T378" s="10"/>
    </row>
    <row r="379" spans="1:20" x14ac:dyDescent="0.25">
      <c r="A379" s="148" t="str">
        <f t="shared" si="15"/>
        <v/>
      </c>
      <c r="B379" s="14"/>
      <c r="C379" s="3"/>
      <c r="D379" s="5"/>
      <c r="E379" s="4"/>
      <c r="F379" s="3"/>
      <c r="G379" s="4"/>
      <c r="H379" s="3"/>
      <c r="I379" s="4"/>
      <c r="J379" s="5"/>
      <c r="K379" s="4"/>
      <c r="L379" s="5"/>
      <c r="M379" s="11"/>
      <c r="N379" s="147" t="str">
        <f t="shared" si="16"/>
        <v/>
      </c>
      <c r="O379" s="9"/>
      <c r="P379" s="4"/>
      <c r="Q379" s="4"/>
      <c r="R379" s="4"/>
      <c r="S379" s="4"/>
      <c r="T379" s="10"/>
    </row>
    <row r="380" spans="1:20" x14ac:dyDescent="0.25">
      <c r="A380" s="148" t="str">
        <f t="shared" si="15"/>
        <v/>
      </c>
      <c r="B380" s="14"/>
      <c r="C380" s="3"/>
      <c r="D380" s="5"/>
      <c r="E380" s="4"/>
      <c r="F380" s="3"/>
      <c r="G380" s="4"/>
      <c r="H380" s="3"/>
      <c r="I380" s="4"/>
      <c r="J380" s="5"/>
      <c r="K380" s="4"/>
      <c r="L380" s="5"/>
      <c r="M380" s="11"/>
      <c r="N380" s="147" t="str">
        <f t="shared" si="16"/>
        <v/>
      </c>
      <c r="O380" s="9"/>
      <c r="P380" s="4"/>
      <c r="Q380" s="4"/>
      <c r="R380" s="4"/>
      <c r="S380" s="4"/>
      <c r="T380" s="10"/>
    </row>
    <row r="381" spans="1:20" x14ac:dyDescent="0.25">
      <c r="A381" s="148" t="str">
        <f t="shared" si="15"/>
        <v/>
      </c>
      <c r="B381" s="14"/>
      <c r="C381" s="3"/>
      <c r="D381" s="5"/>
      <c r="E381" s="4"/>
      <c r="F381" s="3"/>
      <c r="G381" s="4"/>
      <c r="H381" s="3"/>
      <c r="I381" s="4"/>
      <c r="J381" s="5"/>
      <c r="K381" s="4"/>
      <c r="L381" s="5"/>
      <c r="M381" s="11"/>
      <c r="N381" s="147" t="str">
        <f t="shared" si="16"/>
        <v/>
      </c>
      <c r="O381" s="9"/>
      <c r="P381" s="4"/>
      <c r="Q381" s="4"/>
      <c r="R381" s="4"/>
      <c r="S381" s="4"/>
      <c r="T381" s="10"/>
    </row>
    <row r="382" spans="1:20" x14ac:dyDescent="0.25">
      <c r="A382" s="148" t="str">
        <f t="shared" si="15"/>
        <v/>
      </c>
      <c r="B382" s="14"/>
      <c r="C382" s="3"/>
      <c r="D382" s="5"/>
      <c r="E382" s="4"/>
      <c r="F382" s="3"/>
      <c r="G382" s="4"/>
      <c r="H382" s="3"/>
      <c r="I382" s="4"/>
      <c r="J382" s="5"/>
      <c r="K382" s="4"/>
      <c r="L382" s="5"/>
      <c r="M382" s="11"/>
      <c r="N382" s="147" t="str">
        <f t="shared" si="16"/>
        <v/>
      </c>
      <c r="O382" s="9"/>
      <c r="P382" s="4"/>
      <c r="Q382" s="4"/>
      <c r="R382" s="4"/>
      <c r="S382" s="4"/>
      <c r="T382" s="10"/>
    </row>
    <row r="383" spans="1:20" x14ac:dyDescent="0.25">
      <c r="A383" s="148" t="str">
        <f t="shared" si="15"/>
        <v/>
      </c>
      <c r="B383" s="14"/>
      <c r="C383" s="3"/>
      <c r="D383" s="5"/>
      <c r="E383" s="4"/>
      <c r="F383" s="3"/>
      <c r="G383" s="4"/>
      <c r="H383" s="3"/>
      <c r="I383" s="4"/>
      <c r="J383" s="5"/>
      <c r="K383" s="4"/>
      <c r="L383" s="5"/>
      <c r="M383" s="11"/>
      <c r="N383" s="147" t="str">
        <f t="shared" si="16"/>
        <v/>
      </c>
      <c r="O383" s="9"/>
      <c r="P383" s="4"/>
      <c r="Q383" s="4"/>
      <c r="R383" s="4"/>
      <c r="S383" s="4"/>
      <c r="T383" s="10"/>
    </row>
    <row r="384" spans="1:20" x14ac:dyDescent="0.25">
      <c r="A384" s="148" t="str">
        <f t="shared" si="15"/>
        <v/>
      </c>
      <c r="B384" s="14"/>
      <c r="C384" s="3"/>
      <c r="D384" s="5"/>
      <c r="E384" s="4"/>
      <c r="F384" s="3"/>
      <c r="G384" s="4"/>
      <c r="H384" s="3"/>
      <c r="I384" s="4"/>
      <c r="J384" s="5"/>
      <c r="K384" s="4"/>
      <c r="L384" s="5"/>
      <c r="M384" s="11"/>
      <c r="N384" s="147" t="str">
        <f t="shared" si="16"/>
        <v/>
      </c>
      <c r="O384" s="9"/>
      <c r="P384" s="4"/>
      <c r="Q384" s="4"/>
      <c r="R384" s="4"/>
      <c r="S384" s="4"/>
      <c r="T384" s="10"/>
    </row>
    <row r="385" spans="1:20" x14ac:dyDescent="0.25">
      <c r="A385" s="148" t="str">
        <f t="shared" si="15"/>
        <v/>
      </c>
      <c r="B385" s="14"/>
      <c r="C385" s="3"/>
      <c r="D385" s="5"/>
      <c r="E385" s="4"/>
      <c r="F385" s="3"/>
      <c r="G385" s="4"/>
      <c r="H385" s="3"/>
      <c r="I385" s="4"/>
      <c r="J385" s="5"/>
      <c r="K385" s="4"/>
      <c r="L385" s="5"/>
      <c r="M385" s="11"/>
      <c r="N385" s="147" t="str">
        <f t="shared" si="16"/>
        <v/>
      </c>
      <c r="O385" s="9"/>
      <c r="P385" s="4"/>
      <c r="Q385" s="4"/>
      <c r="R385" s="4"/>
      <c r="S385" s="4"/>
      <c r="T385" s="10"/>
    </row>
    <row r="386" spans="1:20" x14ac:dyDescent="0.25">
      <c r="A386" s="148" t="str">
        <f t="shared" si="15"/>
        <v/>
      </c>
      <c r="B386" s="14"/>
      <c r="C386" s="3"/>
      <c r="D386" s="5"/>
      <c r="E386" s="4"/>
      <c r="F386" s="3"/>
      <c r="G386" s="4"/>
      <c r="H386" s="3"/>
      <c r="I386" s="4"/>
      <c r="J386" s="5"/>
      <c r="K386" s="4"/>
      <c r="L386" s="5"/>
      <c r="M386" s="11"/>
      <c r="N386" s="147" t="str">
        <f t="shared" si="16"/>
        <v/>
      </c>
      <c r="O386" s="9"/>
      <c r="P386" s="4"/>
      <c r="Q386" s="4"/>
      <c r="R386" s="4"/>
      <c r="S386" s="4"/>
      <c r="T386" s="10"/>
    </row>
    <row r="387" spans="1:20" x14ac:dyDescent="0.25">
      <c r="A387" s="148" t="str">
        <f t="shared" si="15"/>
        <v/>
      </c>
      <c r="B387" s="14"/>
      <c r="C387" s="3"/>
      <c r="D387" s="5"/>
      <c r="E387" s="4"/>
      <c r="F387" s="3"/>
      <c r="G387" s="4"/>
      <c r="H387" s="3"/>
      <c r="I387" s="4"/>
      <c r="J387" s="5"/>
      <c r="K387" s="4"/>
      <c r="L387" s="5"/>
      <c r="M387" s="11"/>
      <c r="N387" s="147" t="str">
        <f t="shared" si="16"/>
        <v/>
      </c>
      <c r="O387" s="9"/>
      <c r="P387" s="4"/>
      <c r="Q387" s="4"/>
      <c r="R387" s="4"/>
      <c r="S387" s="4"/>
      <c r="T387" s="10"/>
    </row>
    <row r="388" spans="1:20" x14ac:dyDescent="0.25">
      <c r="A388" s="148" t="str">
        <f t="shared" si="15"/>
        <v/>
      </c>
      <c r="B388" s="14"/>
      <c r="C388" s="3"/>
      <c r="D388" s="5"/>
      <c r="E388" s="4"/>
      <c r="F388" s="3"/>
      <c r="G388" s="4"/>
      <c r="H388" s="3"/>
      <c r="I388" s="4"/>
      <c r="J388" s="5"/>
      <c r="K388" s="4"/>
      <c r="L388" s="5"/>
      <c r="M388" s="11"/>
      <c r="N388" s="147" t="str">
        <f t="shared" si="16"/>
        <v/>
      </c>
      <c r="O388" s="9"/>
      <c r="P388" s="4"/>
      <c r="Q388" s="4"/>
      <c r="R388" s="4"/>
      <c r="S388" s="4"/>
      <c r="T388" s="10"/>
    </row>
    <row r="389" spans="1:20" x14ac:dyDescent="0.25">
      <c r="A389" s="148" t="str">
        <f t="shared" si="15"/>
        <v/>
      </c>
      <c r="B389" s="14"/>
      <c r="C389" s="3"/>
      <c r="D389" s="5"/>
      <c r="E389" s="4"/>
      <c r="F389" s="3"/>
      <c r="G389" s="4"/>
      <c r="H389" s="3"/>
      <c r="I389" s="4"/>
      <c r="J389" s="5"/>
      <c r="K389" s="4"/>
      <c r="L389" s="5"/>
      <c r="M389" s="11"/>
      <c r="N389" s="147" t="str">
        <f t="shared" si="16"/>
        <v/>
      </c>
      <c r="O389" s="9"/>
      <c r="P389" s="4"/>
      <c r="Q389" s="4"/>
      <c r="R389" s="4"/>
      <c r="S389" s="4"/>
      <c r="T389" s="10"/>
    </row>
    <row r="390" spans="1:20" x14ac:dyDescent="0.25">
      <c r="A390" s="148" t="str">
        <f t="shared" si="15"/>
        <v/>
      </c>
      <c r="B390" s="14"/>
      <c r="C390" s="3"/>
      <c r="D390" s="5"/>
      <c r="E390" s="4"/>
      <c r="F390" s="3"/>
      <c r="G390" s="4"/>
      <c r="H390" s="3"/>
      <c r="I390" s="4"/>
      <c r="J390" s="5"/>
      <c r="K390" s="4"/>
      <c r="L390" s="5"/>
      <c r="M390" s="11"/>
      <c r="N390" s="147" t="str">
        <f t="shared" si="16"/>
        <v/>
      </c>
      <c r="O390" s="9"/>
      <c r="P390" s="4"/>
      <c r="Q390" s="4"/>
      <c r="R390" s="4"/>
      <c r="S390" s="4"/>
      <c r="T390" s="10"/>
    </row>
    <row r="391" spans="1:20" x14ac:dyDescent="0.25">
      <c r="A391" s="148" t="str">
        <f t="shared" si="15"/>
        <v/>
      </c>
      <c r="B391" s="14"/>
      <c r="C391" s="3"/>
      <c r="D391" s="5"/>
      <c r="E391" s="4"/>
      <c r="F391" s="3"/>
      <c r="G391" s="4"/>
      <c r="H391" s="3"/>
      <c r="I391" s="4"/>
      <c r="J391" s="5"/>
      <c r="K391" s="4"/>
      <c r="L391" s="5"/>
      <c r="M391" s="11"/>
      <c r="N391" s="147" t="str">
        <f t="shared" si="16"/>
        <v/>
      </c>
      <c r="O391" s="9"/>
      <c r="P391" s="4"/>
      <c r="Q391" s="4"/>
      <c r="R391" s="4"/>
      <c r="S391" s="4"/>
      <c r="T391" s="10"/>
    </row>
    <row r="392" spans="1:20" x14ac:dyDescent="0.25">
      <c r="A392" s="148" t="str">
        <f t="shared" si="15"/>
        <v/>
      </c>
      <c r="B392" s="14"/>
      <c r="C392" s="3"/>
      <c r="D392" s="5"/>
      <c r="E392" s="4"/>
      <c r="F392" s="3"/>
      <c r="G392" s="4"/>
      <c r="H392" s="3"/>
      <c r="I392" s="4"/>
      <c r="J392" s="5"/>
      <c r="K392" s="4"/>
      <c r="L392" s="5"/>
      <c r="M392" s="11"/>
      <c r="N392" s="147" t="str">
        <f t="shared" si="16"/>
        <v/>
      </c>
      <c r="O392" s="9"/>
      <c r="P392" s="4"/>
      <c r="Q392" s="4"/>
      <c r="R392" s="4"/>
      <c r="S392" s="4"/>
      <c r="T392" s="10"/>
    </row>
    <row r="393" spans="1:20" x14ac:dyDescent="0.25">
      <c r="A393" s="148" t="str">
        <f t="shared" si="15"/>
        <v/>
      </c>
      <c r="B393" s="14"/>
      <c r="C393" s="3"/>
      <c r="D393" s="5"/>
      <c r="E393" s="4"/>
      <c r="F393" s="3"/>
      <c r="G393" s="4"/>
      <c r="H393" s="3"/>
      <c r="I393" s="4"/>
      <c r="J393" s="5"/>
      <c r="K393" s="4"/>
      <c r="L393" s="5"/>
      <c r="M393" s="11"/>
      <c r="N393" s="147" t="str">
        <f t="shared" si="16"/>
        <v/>
      </c>
      <c r="O393" s="9"/>
      <c r="P393" s="4"/>
      <c r="Q393" s="4"/>
      <c r="R393" s="4"/>
      <c r="S393" s="4"/>
      <c r="T393" s="10"/>
    </row>
    <row r="394" spans="1:20" x14ac:dyDescent="0.25">
      <c r="A394" s="148" t="str">
        <f t="shared" si="15"/>
        <v/>
      </c>
      <c r="B394" s="14"/>
      <c r="C394" s="3"/>
      <c r="D394" s="5"/>
      <c r="E394" s="4"/>
      <c r="F394" s="3"/>
      <c r="G394" s="4"/>
      <c r="H394" s="3"/>
      <c r="I394" s="4"/>
      <c r="J394" s="5"/>
      <c r="K394" s="4"/>
      <c r="L394" s="5"/>
      <c r="M394" s="11"/>
      <c r="N394" s="147" t="str">
        <f t="shared" si="16"/>
        <v/>
      </c>
      <c r="O394" s="9"/>
      <c r="P394" s="4"/>
      <c r="Q394" s="4"/>
      <c r="R394" s="4"/>
      <c r="S394" s="4"/>
      <c r="T394" s="10"/>
    </row>
    <row r="395" spans="1:20" x14ac:dyDescent="0.25">
      <c r="A395" s="148" t="str">
        <f t="shared" si="15"/>
        <v/>
      </c>
      <c r="B395" s="14"/>
      <c r="C395" s="3"/>
      <c r="D395" s="5"/>
      <c r="E395" s="4"/>
      <c r="F395" s="3"/>
      <c r="G395" s="4"/>
      <c r="H395" s="3"/>
      <c r="I395" s="4"/>
      <c r="J395" s="5"/>
      <c r="K395" s="4"/>
      <c r="L395" s="5"/>
      <c r="M395" s="11"/>
      <c r="N395" s="147" t="str">
        <f t="shared" si="16"/>
        <v/>
      </c>
      <c r="O395" s="9"/>
      <c r="P395" s="4"/>
      <c r="Q395" s="4"/>
      <c r="R395" s="4"/>
      <c r="S395" s="4"/>
      <c r="T395" s="10"/>
    </row>
    <row r="396" spans="1:20" x14ac:dyDescent="0.25">
      <c r="A396" s="148" t="str">
        <f t="shared" si="15"/>
        <v/>
      </c>
      <c r="B396" s="14"/>
      <c r="C396" s="3"/>
      <c r="D396" s="5"/>
      <c r="E396" s="4"/>
      <c r="F396" s="3"/>
      <c r="G396" s="4"/>
      <c r="H396" s="3"/>
      <c r="I396" s="4"/>
      <c r="J396" s="5"/>
      <c r="K396" s="4"/>
      <c r="L396" s="5"/>
      <c r="M396" s="11"/>
      <c r="N396" s="147" t="str">
        <f t="shared" si="16"/>
        <v/>
      </c>
      <c r="O396" s="9"/>
      <c r="P396" s="4"/>
      <c r="Q396" s="4"/>
      <c r="R396" s="4"/>
      <c r="S396" s="4"/>
      <c r="T396" s="10"/>
    </row>
    <row r="397" spans="1:20" x14ac:dyDescent="0.25">
      <c r="A397" s="148" t="str">
        <f t="shared" si="15"/>
        <v/>
      </c>
      <c r="B397" s="14"/>
      <c r="C397" s="3"/>
      <c r="D397" s="5"/>
      <c r="E397" s="4"/>
      <c r="F397" s="3"/>
      <c r="G397" s="4"/>
      <c r="H397" s="3"/>
      <c r="I397" s="4"/>
      <c r="J397" s="5"/>
      <c r="K397" s="4"/>
      <c r="L397" s="5"/>
      <c r="M397" s="11"/>
      <c r="N397" s="147" t="str">
        <f t="shared" si="16"/>
        <v/>
      </c>
      <c r="O397" s="9"/>
      <c r="P397" s="4"/>
      <c r="Q397" s="4"/>
      <c r="R397" s="4"/>
      <c r="S397" s="4"/>
      <c r="T397" s="10"/>
    </row>
    <row r="398" spans="1:20" x14ac:dyDescent="0.25">
      <c r="A398" s="148" t="str">
        <f t="shared" si="15"/>
        <v/>
      </c>
      <c r="B398" s="14"/>
      <c r="C398" s="3"/>
      <c r="D398" s="5"/>
      <c r="E398" s="4"/>
      <c r="F398" s="3"/>
      <c r="G398" s="4"/>
      <c r="H398" s="3"/>
      <c r="I398" s="4"/>
      <c r="J398" s="5"/>
      <c r="K398" s="4"/>
      <c r="L398" s="5"/>
      <c r="M398" s="11"/>
      <c r="N398" s="147" t="str">
        <f t="shared" si="16"/>
        <v/>
      </c>
      <c r="O398" s="9"/>
      <c r="P398" s="4"/>
      <c r="Q398" s="4"/>
      <c r="R398" s="4"/>
      <c r="S398" s="4"/>
      <c r="T398" s="10"/>
    </row>
    <row r="399" spans="1:20" x14ac:dyDescent="0.25">
      <c r="A399" s="148" t="str">
        <f t="shared" si="15"/>
        <v/>
      </c>
      <c r="B399" s="14"/>
      <c r="C399" s="3"/>
      <c r="D399" s="5"/>
      <c r="E399" s="4"/>
      <c r="F399" s="3"/>
      <c r="G399" s="4"/>
      <c r="H399" s="3"/>
      <c r="I399" s="4"/>
      <c r="J399" s="5"/>
      <c r="K399" s="4"/>
      <c r="L399" s="5"/>
      <c r="M399" s="11"/>
      <c r="N399" s="147" t="str">
        <f t="shared" si="16"/>
        <v/>
      </c>
      <c r="O399" s="9"/>
      <c r="P399" s="4"/>
      <c r="Q399" s="4"/>
      <c r="R399" s="4"/>
      <c r="S399" s="4"/>
      <c r="T399" s="10"/>
    </row>
    <row r="400" spans="1:20" x14ac:dyDescent="0.25">
      <c r="A400" s="148" t="str">
        <f t="shared" si="15"/>
        <v/>
      </c>
      <c r="B400" s="14"/>
      <c r="C400" s="3"/>
      <c r="D400" s="5"/>
      <c r="E400" s="4"/>
      <c r="F400" s="3"/>
      <c r="G400" s="4"/>
      <c r="H400" s="3"/>
      <c r="I400" s="4"/>
      <c r="J400" s="5"/>
      <c r="K400" s="4"/>
      <c r="L400" s="5"/>
      <c r="M400" s="11"/>
      <c r="N400" s="147" t="str">
        <f t="shared" si="16"/>
        <v/>
      </c>
      <c r="O400" s="9"/>
      <c r="P400" s="4"/>
      <c r="Q400" s="4"/>
      <c r="R400" s="4"/>
      <c r="S400" s="4"/>
      <c r="T400" s="10"/>
    </row>
    <row r="401" spans="1:20" x14ac:dyDescent="0.25">
      <c r="A401" s="148" t="str">
        <f t="shared" si="15"/>
        <v/>
      </c>
      <c r="B401" s="14"/>
      <c r="C401" s="3"/>
      <c r="D401" s="5"/>
      <c r="E401" s="4"/>
      <c r="F401" s="3"/>
      <c r="G401" s="4"/>
      <c r="H401" s="3"/>
      <c r="I401" s="4"/>
      <c r="J401" s="5"/>
      <c r="K401" s="4"/>
      <c r="L401" s="5"/>
      <c r="M401" s="11"/>
      <c r="N401" s="147" t="str">
        <f t="shared" si="16"/>
        <v/>
      </c>
      <c r="O401" s="9"/>
      <c r="P401" s="4"/>
      <c r="Q401" s="4"/>
      <c r="R401" s="4"/>
      <c r="S401" s="4"/>
      <c r="T401" s="10"/>
    </row>
    <row r="402" spans="1:20" x14ac:dyDescent="0.25">
      <c r="A402" s="148" t="str">
        <f t="shared" si="15"/>
        <v/>
      </c>
      <c r="B402" s="14"/>
      <c r="C402" s="3"/>
      <c r="D402" s="5"/>
      <c r="E402" s="4"/>
      <c r="F402" s="3"/>
      <c r="G402" s="4"/>
      <c r="H402" s="3"/>
      <c r="I402" s="4"/>
      <c r="J402" s="5"/>
      <c r="K402" s="4"/>
      <c r="L402" s="5"/>
      <c r="M402" s="11"/>
      <c r="N402" s="147" t="str">
        <f t="shared" si="16"/>
        <v/>
      </c>
      <c r="O402" s="9"/>
      <c r="P402" s="4"/>
      <c r="Q402" s="4"/>
      <c r="R402" s="4"/>
      <c r="S402" s="4"/>
      <c r="T402" s="10"/>
    </row>
    <row r="403" spans="1:20" x14ac:dyDescent="0.25">
      <c r="A403" s="148" t="str">
        <f t="shared" si="15"/>
        <v/>
      </c>
      <c r="B403" s="14"/>
      <c r="C403" s="3"/>
      <c r="D403" s="5"/>
      <c r="E403" s="4"/>
      <c r="F403" s="3"/>
      <c r="G403" s="4"/>
      <c r="H403" s="3"/>
      <c r="I403" s="4"/>
      <c r="J403" s="5"/>
      <c r="K403" s="4"/>
      <c r="L403" s="5"/>
      <c r="M403" s="11"/>
      <c r="N403" s="147" t="str">
        <f t="shared" si="16"/>
        <v/>
      </c>
      <c r="O403" s="9"/>
      <c r="P403" s="4"/>
      <c r="Q403" s="4"/>
      <c r="R403" s="4"/>
      <c r="S403" s="4"/>
      <c r="T403" s="10"/>
    </row>
    <row r="404" spans="1:20" x14ac:dyDescent="0.25">
      <c r="A404" s="148" t="str">
        <f t="shared" si="15"/>
        <v/>
      </c>
      <c r="B404" s="14"/>
      <c r="C404" s="3"/>
      <c r="D404" s="5"/>
      <c r="E404" s="4"/>
      <c r="F404" s="3"/>
      <c r="G404" s="4"/>
      <c r="H404" s="3"/>
      <c r="I404" s="4"/>
      <c r="J404" s="5"/>
      <c r="K404" s="4"/>
      <c r="L404" s="5"/>
      <c r="M404" s="11"/>
      <c r="N404" s="147" t="str">
        <f t="shared" si="16"/>
        <v/>
      </c>
      <c r="O404" s="9"/>
      <c r="P404" s="4"/>
      <c r="Q404" s="4"/>
      <c r="R404" s="4"/>
      <c r="S404" s="4"/>
      <c r="T404" s="10"/>
    </row>
    <row r="405" spans="1:20" x14ac:dyDescent="0.25">
      <c r="A405" s="148" t="str">
        <f t="shared" si="15"/>
        <v/>
      </c>
      <c r="B405" s="14"/>
      <c r="C405" s="3"/>
      <c r="D405" s="5"/>
      <c r="E405" s="4"/>
      <c r="F405" s="3"/>
      <c r="G405" s="4"/>
      <c r="H405" s="3"/>
      <c r="I405" s="4"/>
      <c r="J405" s="5"/>
      <c r="K405" s="4"/>
      <c r="L405" s="5"/>
      <c r="M405" s="11"/>
      <c r="N405" s="147" t="str">
        <f t="shared" si="16"/>
        <v/>
      </c>
      <c r="O405" s="9"/>
      <c r="P405" s="4"/>
      <c r="Q405" s="4"/>
      <c r="R405" s="4"/>
      <c r="S405" s="4"/>
      <c r="T405" s="10"/>
    </row>
    <row r="406" spans="1:20" x14ac:dyDescent="0.25">
      <c r="A406" s="148" t="str">
        <f t="shared" si="15"/>
        <v/>
      </c>
      <c r="B406" s="14"/>
      <c r="C406" s="3"/>
      <c r="D406" s="5"/>
      <c r="E406" s="4"/>
      <c r="F406" s="3"/>
      <c r="G406" s="4"/>
      <c r="H406" s="3"/>
      <c r="I406" s="4"/>
      <c r="J406" s="5"/>
      <c r="K406" s="4"/>
      <c r="L406" s="5"/>
      <c r="M406" s="11"/>
      <c r="N406" s="147" t="str">
        <f t="shared" si="16"/>
        <v/>
      </c>
      <c r="O406" s="9"/>
      <c r="P406" s="4"/>
      <c r="Q406" s="4"/>
      <c r="R406" s="4"/>
      <c r="S406" s="4"/>
      <c r="T406" s="10"/>
    </row>
    <row r="407" spans="1:20" x14ac:dyDescent="0.25">
      <c r="A407" s="148" t="str">
        <f t="shared" si="15"/>
        <v/>
      </c>
      <c r="B407" s="14"/>
      <c r="C407" s="3"/>
      <c r="D407" s="5"/>
      <c r="E407" s="4"/>
      <c r="F407" s="3"/>
      <c r="G407" s="4"/>
      <c r="H407" s="3"/>
      <c r="I407" s="4"/>
      <c r="J407" s="5"/>
      <c r="K407" s="4"/>
      <c r="L407" s="5"/>
      <c r="M407" s="11"/>
      <c r="N407" s="147" t="str">
        <f t="shared" si="16"/>
        <v/>
      </c>
      <c r="O407" s="9"/>
      <c r="P407" s="4"/>
      <c r="Q407" s="4"/>
      <c r="R407" s="4"/>
      <c r="S407" s="4"/>
      <c r="T407" s="10"/>
    </row>
    <row r="408" spans="1:20" x14ac:dyDescent="0.25">
      <c r="A408" s="148" t="str">
        <f t="shared" si="15"/>
        <v/>
      </c>
      <c r="B408" s="14"/>
      <c r="C408" s="3"/>
      <c r="D408" s="5"/>
      <c r="E408" s="4"/>
      <c r="F408" s="3"/>
      <c r="G408" s="4"/>
      <c r="H408" s="3"/>
      <c r="I408" s="4"/>
      <c r="J408" s="5"/>
      <c r="K408" s="4"/>
      <c r="L408" s="5"/>
      <c r="M408" s="11"/>
      <c r="N408" s="147" t="str">
        <f t="shared" si="16"/>
        <v/>
      </c>
      <c r="O408" s="9"/>
      <c r="P408" s="4"/>
      <c r="Q408" s="4"/>
      <c r="R408" s="4"/>
      <c r="S408" s="4"/>
      <c r="T408" s="10"/>
    </row>
    <row r="409" spans="1:20" x14ac:dyDescent="0.25">
      <c r="A409" s="148" t="str">
        <f t="shared" si="15"/>
        <v/>
      </c>
      <c r="B409" s="14"/>
      <c r="C409" s="3"/>
      <c r="D409" s="5"/>
      <c r="E409" s="4"/>
      <c r="F409" s="3"/>
      <c r="G409" s="4"/>
      <c r="H409" s="3"/>
      <c r="I409" s="4"/>
      <c r="J409" s="5"/>
      <c r="K409" s="4"/>
      <c r="L409" s="5"/>
      <c r="M409" s="11"/>
      <c r="N409" s="147" t="str">
        <f t="shared" si="16"/>
        <v/>
      </c>
      <c r="O409" s="9"/>
      <c r="P409" s="4"/>
      <c r="Q409" s="4"/>
      <c r="R409" s="4"/>
      <c r="S409" s="4"/>
      <c r="T409" s="10"/>
    </row>
    <row r="410" spans="1:20" x14ac:dyDescent="0.25">
      <c r="A410" s="148" t="str">
        <f t="shared" si="15"/>
        <v/>
      </c>
      <c r="B410" s="14"/>
      <c r="C410" s="3"/>
      <c r="D410" s="5"/>
      <c r="E410" s="4"/>
      <c r="F410" s="3"/>
      <c r="G410" s="4"/>
      <c r="H410" s="3"/>
      <c r="I410" s="4"/>
      <c r="J410" s="5"/>
      <c r="K410" s="4"/>
      <c r="L410" s="5"/>
      <c r="M410" s="11"/>
      <c r="N410" s="147" t="str">
        <f t="shared" si="16"/>
        <v/>
      </c>
      <c r="O410" s="9"/>
      <c r="P410" s="4"/>
      <c r="Q410" s="4"/>
      <c r="R410" s="4"/>
      <c r="S410" s="4"/>
      <c r="T410" s="10"/>
    </row>
    <row r="411" spans="1:20" x14ac:dyDescent="0.25">
      <c r="A411" s="148" t="str">
        <f t="shared" si="15"/>
        <v/>
      </c>
      <c r="B411" s="14"/>
      <c r="C411" s="3"/>
      <c r="D411" s="5"/>
      <c r="E411" s="4"/>
      <c r="F411" s="3"/>
      <c r="G411" s="4"/>
      <c r="H411" s="3"/>
      <c r="I411" s="4"/>
      <c r="J411" s="5"/>
      <c r="K411" s="4"/>
      <c r="L411" s="5"/>
      <c r="M411" s="11"/>
      <c r="N411" s="147" t="str">
        <f t="shared" si="16"/>
        <v/>
      </c>
      <c r="O411" s="9"/>
      <c r="P411" s="4"/>
      <c r="Q411" s="4"/>
      <c r="R411" s="4"/>
      <c r="S411" s="4"/>
      <c r="T411" s="10"/>
    </row>
    <row r="412" spans="1:20" x14ac:dyDescent="0.25">
      <c r="A412" s="148" t="str">
        <f t="shared" si="15"/>
        <v/>
      </c>
      <c r="B412" s="14"/>
      <c r="C412" s="3"/>
      <c r="D412" s="5"/>
      <c r="E412" s="4"/>
      <c r="F412" s="3"/>
      <c r="G412" s="4"/>
      <c r="H412" s="3"/>
      <c r="I412" s="4"/>
      <c r="J412" s="5"/>
      <c r="K412" s="4"/>
      <c r="L412" s="5"/>
      <c r="M412" s="11"/>
      <c r="N412" s="147" t="str">
        <f t="shared" si="16"/>
        <v/>
      </c>
      <c r="O412" s="9"/>
      <c r="P412" s="4"/>
      <c r="Q412" s="4"/>
      <c r="R412" s="4"/>
      <c r="S412" s="4"/>
      <c r="T412" s="10"/>
    </row>
    <row r="413" spans="1:20" x14ac:dyDescent="0.25">
      <c r="A413" s="148" t="str">
        <f t="shared" si="15"/>
        <v/>
      </c>
      <c r="B413" s="14"/>
      <c r="C413" s="3"/>
      <c r="D413" s="5"/>
      <c r="E413" s="4"/>
      <c r="F413" s="3"/>
      <c r="G413" s="4"/>
      <c r="H413" s="3"/>
      <c r="I413" s="4"/>
      <c r="J413" s="5"/>
      <c r="K413" s="4"/>
      <c r="L413" s="5"/>
      <c r="M413" s="11"/>
      <c r="N413" s="147" t="str">
        <f t="shared" si="16"/>
        <v/>
      </c>
      <c r="O413" s="9"/>
      <c r="P413" s="4"/>
      <c r="Q413" s="4"/>
      <c r="R413" s="4"/>
      <c r="S413" s="4"/>
      <c r="T413" s="10"/>
    </row>
    <row r="414" spans="1:20" x14ac:dyDescent="0.25">
      <c r="A414" s="148" t="str">
        <f t="shared" si="15"/>
        <v/>
      </c>
      <c r="B414" s="14"/>
      <c r="C414" s="3"/>
      <c r="D414" s="5"/>
      <c r="E414" s="4"/>
      <c r="F414" s="3"/>
      <c r="G414" s="4"/>
      <c r="H414" s="3"/>
      <c r="I414" s="4"/>
      <c r="J414" s="5"/>
      <c r="K414" s="4"/>
      <c r="L414" s="5"/>
      <c r="M414" s="11"/>
      <c r="N414" s="147" t="str">
        <f t="shared" si="16"/>
        <v/>
      </c>
      <c r="O414" s="9"/>
      <c r="P414" s="4"/>
      <c r="Q414" s="4"/>
      <c r="R414" s="4"/>
      <c r="S414" s="4"/>
      <c r="T414" s="10"/>
    </row>
    <row r="415" spans="1:20" x14ac:dyDescent="0.25">
      <c r="A415" s="148" t="str">
        <f t="shared" si="15"/>
        <v/>
      </c>
      <c r="B415" s="14"/>
      <c r="C415" s="3"/>
      <c r="D415" s="5"/>
      <c r="E415" s="4"/>
      <c r="F415" s="3"/>
      <c r="G415" s="4"/>
      <c r="H415" s="3"/>
      <c r="I415" s="4"/>
      <c r="J415" s="5"/>
      <c r="K415" s="4"/>
      <c r="L415" s="5"/>
      <c r="M415" s="11"/>
      <c r="N415" s="147" t="str">
        <f t="shared" si="16"/>
        <v/>
      </c>
      <c r="O415" s="9"/>
      <c r="P415" s="4"/>
      <c r="Q415" s="4"/>
      <c r="R415" s="4"/>
      <c r="S415" s="4"/>
      <c r="T415" s="10"/>
    </row>
    <row r="416" spans="1:20" x14ac:dyDescent="0.25">
      <c r="A416" s="148" t="str">
        <f t="shared" si="15"/>
        <v/>
      </c>
      <c r="B416" s="14"/>
      <c r="C416" s="3"/>
      <c r="D416" s="5"/>
      <c r="E416" s="4"/>
      <c r="F416" s="3"/>
      <c r="G416" s="4"/>
      <c r="H416" s="3"/>
      <c r="I416" s="4"/>
      <c r="J416" s="5"/>
      <c r="K416" s="4"/>
      <c r="L416" s="5"/>
      <c r="M416" s="11"/>
      <c r="N416" s="147" t="str">
        <f t="shared" si="16"/>
        <v/>
      </c>
      <c r="O416" s="9"/>
      <c r="P416" s="4"/>
      <c r="Q416" s="4"/>
      <c r="R416" s="4"/>
      <c r="S416" s="4"/>
      <c r="T416" s="10"/>
    </row>
    <row r="417" spans="1:20" x14ac:dyDescent="0.25">
      <c r="A417" s="148" t="str">
        <f t="shared" si="15"/>
        <v/>
      </c>
      <c r="B417" s="14"/>
      <c r="C417" s="3"/>
      <c r="D417" s="5"/>
      <c r="E417" s="4"/>
      <c r="F417" s="3"/>
      <c r="G417" s="4"/>
      <c r="H417" s="3"/>
      <c r="I417" s="4"/>
      <c r="J417" s="5"/>
      <c r="K417" s="4"/>
      <c r="L417" s="5"/>
      <c r="M417" s="11"/>
      <c r="N417" s="147" t="str">
        <f t="shared" si="16"/>
        <v/>
      </c>
      <c r="O417" s="9"/>
      <c r="P417" s="4"/>
      <c r="Q417" s="4"/>
      <c r="R417" s="4"/>
      <c r="S417" s="4"/>
      <c r="T417" s="10"/>
    </row>
    <row r="418" spans="1:20" x14ac:dyDescent="0.25">
      <c r="A418" s="148" t="str">
        <f t="shared" si="15"/>
        <v/>
      </c>
      <c r="B418" s="14"/>
      <c r="C418" s="3"/>
      <c r="D418" s="5"/>
      <c r="E418" s="4"/>
      <c r="F418" s="3"/>
      <c r="G418" s="4"/>
      <c r="H418" s="3"/>
      <c r="I418" s="4"/>
      <c r="J418" s="5"/>
      <c r="K418" s="4"/>
      <c r="L418" s="5"/>
      <c r="M418" s="11"/>
      <c r="N418" s="147" t="str">
        <f t="shared" si="16"/>
        <v/>
      </c>
      <c r="O418" s="9"/>
      <c r="P418" s="4"/>
      <c r="Q418" s="4"/>
      <c r="R418" s="4"/>
      <c r="S418" s="4"/>
      <c r="T418" s="10"/>
    </row>
    <row r="419" spans="1:20" x14ac:dyDescent="0.25">
      <c r="A419" s="148" t="str">
        <f t="shared" si="15"/>
        <v/>
      </c>
      <c r="B419" s="14"/>
      <c r="C419" s="3"/>
      <c r="D419" s="5"/>
      <c r="E419" s="4"/>
      <c r="F419" s="3"/>
      <c r="G419" s="4"/>
      <c r="H419" s="3"/>
      <c r="I419" s="4"/>
      <c r="J419" s="5"/>
      <c r="K419" s="4"/>
      <c r="L419" s="5"/>
      <c r="M419" s="11"/>
      <c r="N419" s="147" t="str">
        <f t="shared" si="16"/>
        <v/>
      </c>
      <c r="O419" s="9"/>
      <c r="P419" s="4"/>
      <c r="Q419" s="4"/>
      <c r="R419" s="4"/>
      <c r="S419" s="4"/>
      <c r="T419" s="10"/>
    </row>
    <row r="420" spans="1:20" x14ac:dyDescent="0.25">
      <c r="A420" s="148" t="str">
        <f t="shared" si="15"/>
        <v/>
      </c>
      <c r="B420" s="14"/>
      <c r="C420" s="3"/>
      <c r="D420" s="5"/>
      <c r="E420" s="4"/>
      <c r="F420" s="3"/>
      <c r="G420" s="4"/>
      <c r="H420" s="3"/>
      <c r="I420" s="4"/>
      <c r="J420" s="5"/>
      <c r="K420" s="4"/>
      <c r="L420" s="5"/>
      <c r="M420" s="11"/>
      <c r="N420" s="147" t="str">
        <f t="shared" si="16"/>
        <v/>
      </c>
      <c r="O420" s="9"/>
      <c r="P420" s="4"/>
      <c r="Q420" s="4"/>
      <c r="R420" s="4"/>
      <c r="S420" s="4"/>
      <c r="T420" s="10"/>
    </row>
    <row r="421" spans="1:20" x14ac:dyDescent="0.25">
      <c r="A421" s="148" t="str">
        <f t="shared" si="15"/>
        <v/>
      </c>
      <c r="B421" s="14"/>
      <c r="C421" s="3"/>
      <c r="D421" s="5"/>
      <c r="E421" s="4"/>
      <c r="F421" s="3"/>
      <c r="G421" s="4"/>
      <c r="H421" s="3"/>
      <c r="I421" s="4"/>
      <c r="J421" s="5"/>
      <c r="K421" s="4"/>
      <c r="L421" s="5"/>
      <c r="M421" s="11"/>
      <c r="N421" s="147" t="str">
        <f t="shared" si="16"/>
        <v/>
      </c>
      <c r="O421" s="9"/>
      <c r="P421" s="4"/>
      <c r="Q421" s="4"/>
      <c r="R421" s="4"/>
      <c r="S421" s="4"/>
      <c r="T421" s="10"/>
    </row>
    <row r="422" spans="1:20" x14ac:dyDescent="0.25">
      <c r="A422" s="148" t="str">
        <f t="shared" si="15"/>
        <v/>
      </c>
      <c r="B422" s="14"/>
      <c r="C422" s="3"/>
      <c r="D422" s="5"/>
      <c r="E422" s="4"/>
      <c r="F422" s="3"/>
      <c r="G422" s="4"/>
      <c r="H422" s="3"/>
      <c r="I422" s="4"/>
      <c r="J422" s="5"/>
      <c r="K422" s="4"/>
      <c r="L422" s="5"/>
      <c r="M422" s="11"/>
      <c r="N422" s="147" t="str">
        <f t="shared" si="16"/>
        <v/>
      </c>
      <c r="O422" s="9"/>
      <c r="P422" s="4"/>
      <c r="Q422" s="4"/>
      <c r="R422" s="4"/>
      <c r="S422" s="4"/>
      <c r="T422" s="10"/>
    </row>
    <row r="423" spans="1:20" x14ac:dyDescent="0.25">
      <c r="A423" s="148" t="str">
        <f t="shared" si="15"/>
        <v/>
      </c>
      <c r="B423" s="14"/>
      <c r="C423" s="3"/>
      <c r="D423" s="5"/>
      <c r="E423" s="4"/>
      <c r="F423" s="3"/>
      <c r="G423" s="4"/>
      <c r="H423" s="3"/>
      <c r="I423" s="4"/>
      <c r="J423" s="5"/>
      <c r="K423" s="4"/>
      <c r="L423" s="5"/>
      <c r="M423" s="11"/>
      <c r="N423" s="147" t="str">
        <f t="shared" si="16"/>
        <v/>
      </c>
      <c r="O423" s="9"/>
      <c r="P423" s="4"/>
      <c r="Q423" s="4"/>
      <c r="R423" s="4"/>
      <c r="S423" s="4"/>
      <c r="T423" s="10"/>
    </row>
    <row r="424" spans="1:20" x14ac:dyDescent="0.25">
      <c r="A424" s="148" t="str">
        <f t="shared" si="15"/>
        <v/>
      </c>
      <c r="B424" s="14"/>
      <c r="C424" s="3"/>
      <c r="D424" s="5"/>
      <c r="E424" s="4"/>
      <c r="F424" s="3"/>
      <c r="G424" s="4"/>
      <c r="H424" s="3"/>
      <c r="I424" s="4"/>
      <c r="J424" s="5"/>
      <c r="K424" s="4"/>
      <c r="L424" s="5"/>
      <c r="M424" s="11"/>
      <c r="N424" s="147" t="str">
        <f t="shared" si="16"/>
        <v/>
      </c>
      <c r="O424" s="9"/>
      <c r="P424" s="4"/>
      <c r="Q424" s="4"/>
      <c r="R424" s="4"/>
      <c r="S424" s="4"/>
      <c r="T424" s="10"/>
    </row>
    <row r="425" spans="1:20" x14ac:dyDescent="0.25">
      <c r="A425" s="148" t="str">
        <f t="shared" si="15"/>
        <v/>
      </c>
      <c r="B425" s="14"/>
      <c r="C425" s="3"/>
      <c r="D425" s="5"/>
      <c r="E425" s="4"/>
      <c r="F425" s="3"/>
      <c r="G425" s="4"/>
      <c r="H425" s="3"/>
      <c r="I425" s="4"/>
      <c r="J425" s="5"/>
      <c r="K425" s="4"/>
      <c r="L425" s="5"/>
      <c r="M425" s="11"/>
      <c r="N425" s="147" t="str">
        <f t="shared" si="16"/>
        <v/>
      </c>
      <c r="O425" s="9"/>
      <c r="P425" s="4"/>
      <c r="Q425" s="4"/>
      <c r="R425" s="4"/>
      <c r="S425" s="4"/>
      <c r="T425" s="10"/>
    </row>
    <row r="426" spans="1:20" x14ac:dyDescent="0.25">
      <c r="A426" s="148" t="str">
        <f t="shared" si="15"/>
        <v/>
      </c>
      <c r="B426" s="14"/>
      <c r="C426" s="3"/>
      <c r="D426" s="5"/>
      <c r="E426" s="4"/>
      <c r="F426" s="3"/>
      <c r="G426" s="4"/>
      <c r="H426" s="3"/>
      <c r="I426" s="4"/>
      <c r="J426" s="5"/>
      <c r="K426" s="4"/>
      <c r="L426" s="5"/>
      <c r="M426" s="11"/>
      <c r="N426" s="147" t="str">
        <f t="shared" si="16"/>
        <v/>
      </c>
      <c r="O426" s="9"/>
      <c r="P426" s="4"/>
      <c r="Q426" s="4"/>
      <c r="R426" s="4"/>
      <c r="S426" s="4"/>
      <c r="T426" s="10"/>
    </row>
    <row r="427" spans="1:20" x14ac:dyDescent="0.25">
      <c r="A427" s="148" t="str">
        <f t="shared" ref="A427:A490" si="17">IF(ISBLANK(C426),"",1+A426)</f>
        <v/>
      </c>
      <c r="B427" s="14"/>
      <c r="C427" s="3"/>
      <c r="D427" s="5"/>
      <c r="E427" s="4"/>
      <c r="F427" s="3"/>
      <c r="G427" s="4"/>
      <c r="H427" s="3"/>
      <c r="I427" s="4"/>
      <c r="J427" s="5"/>
      <c r="K427" s="4"/>
      <c r="L427" s="5"/>
      <c r="M427" s="11"/>
      <c r="N427" s="147" t="str">
        <f t="shared" ref="N427:N490" si="18">IF(ISBLANK(C427),"",E427+G427+I427+K427+M427)</f>
        <v/>
      </c>
      <c r="O427" s="9"/>
      <c r="P427" s="4"/>
      <c r="Q427" s="4"/>
      <c r="R427" s="4"/>
      <c r="S427" s="4"/>
      <c r="T427" s="10"/>
    </row>
    <row r="428" spans="1:20" x14ac:dyDescent="0.25">
      <c r="A428" s="148" t="str">
        <f t="shared" si="17"/>
        <v/>
      </c>
      <c r="B428" s="14"/>
      <c r="C428" s="3"/>
      <c r="D428" s="5"/>
      <c r="E428" s="4"/>
      <c r="F428" s="3"/>
      <c r="G428" s="4"/>
      <c r="H428" s="3"/>
      <c r="I428" s="4"/>
      <c r="J428" s="5"/>
      <c r="K428" s="4"/>
      <c r="L428" s="5"/>
      <c r="M428" s="11"/>
      <c r="N428" s="147" t="str">
        <f t="shared" si="18"/>
        <v/>
      </c>
      <c r="O428" s="9"/>
      <c r="P428" s="4"/>
      <c r="Q428" s="4"/>
      <c r="R428" s="4"/>
      <c r="S428" s="4"/>
      <c r="T428" s="10"/>
    </row>
    <row r="429" spans="1:20" x14ac:dyDescent="0.25">
      <c r="A429" s="148" t="str">
        <f t="shared" si="17"/>
        <v/>
      </c>
      <c r="B429" s="14"/>
      <c r="C429" s="3"/>
      <c r="D429" s="5"/>
      <c r="E429" s="4"/>
      <c r="F429" s="3"/>
      <c r="G429" s="4"/>
      <c r="H429" s="3"/>
      <c r="I429" s="4"/>
      <c r="J429" s="5"/>
      <c r="K429" s="4"/>
      <c r="L429" s="5"/>
      <c r="M429" s="11"/>
      <c r="N429" s="147" t="str">
        <f t="shared" si="18"/>
        <v/>
      </c>
      <c r="O429" s="9"/>
      <c r="P429" s="4"/>
      <c r="Q429" s="4"/>
      <c r="R429" s="4"/>
      <c r="S429" s="4"/>
      <c r="T429" s="10"/>
    </row>
    <row r="430" spans="1:20" x14ac:dyDescent="0.25">
      <c r="A430" s="148" t="str">
        <f t="shared" si="17"/>
        <v/>
      </c>
      <c r="B430" s="14"/>
      <c r="C430" s="3"/>
      <c r="D430" s="5"/>
      <c r="E430" s="4"/>
      <c r="F430" s="3"/>
      <c r="G430" s="4"/>
      <c r="H430" s="3"/>
      <c r="I430" s="4"/>
      <c r="J430" s="5"/>
      <c r="K430" s="4"/>
      <c r="L430" s="5"/>
      <c r="M430" s="11"/>
      <c r="N430" s="147" t="str">
        <f t="shared" si="18"/>
        <v/>
      </c>
      <c r="O430" s="9"/>
      <c r="P430" s="4"/>
      <c r="Q430" s="4"/>
      <c r="R430" s="4"/>
      <c r="S430" s="4"/>
      <c r="T430" s="10"/>
    </row>
    <row r="431" spans="1:20" x14ac:dyDescent="0.25">
      <c r="A431" s="148" t="str">
        <f t="shared" si="17"/>
        <v/>
      </c>
      <c r="B431" s="14"/>
      <c r="C431" s="3"/>
      <c r="D431" s="5"/>
      <c r="E431" s="4"/>
      <c r="F431" s="3"/>
      <c r="G431" s="4"/>
      <c r="H431" s="3"/>
      <c r="I431" s="4"/>
      <c r="J431" s="5"/>
      <c r="K431" s="4"/>
      <c r="L431" s="5"/>
      <c r="M431" s="11"/>
      <c r="N431" s="147" t="str">
        <f t="shared" si="18"/>
        <v/>
      </c>
      <c r="O431" s="9"/>
      <c r="P431" s="4"/>
      <c r="Q431" s="4"/>
      <c r="R431" s="4"/>
      <c r="S431" s="4"/>
      <c r="T431" s="10"/>
    </row>
    <row r="432" spans="1:20" x14ac:dyDescent="0.25">
      <c r="A432" s="148" t="str">
        <f t="shared" si="17"/>
        <v/>
      </c>
      <c r="B432" s="14"/>
      <c r="C432" s="3"/>
      <c r="D432" s="5"/>
      <c r="E432" s="4"/>
      <c r="F432" s="3"/>
      <c r="G432" s="4"/>
      <c r="H432" s="3"/>
      <c r="I432" s="4"/>
      <c r="J432" s="5"/>
      <c r="K432" s="4"/>
      <c r="L432" s="5"/>
      <c r="M432" s="11"/>
      <c r="N432" s="147" t="str">
        <f t="shared" si="18"/>
        <v/>
      </c>
      <c r="O432" s="9"/>
      <c r="P432" s="4"/>
      <c r="Q432" s="4"/>
      <c r="R432" s="4"/>
      <c r="S432" s="4"/>
      <c r="T432" s="10"/>
    </row>
    <row r="433" spans="1:20" x14ac:dyDescent="0.25">
      <c r="A433" s="148" t="str">
        <f t="shared" si="17"/>
        <v/>
      </c>
      <c r="B433" s="14"/>
      <c r="C433" s="3"/>
      <c r="D433" s="5"/>
      <c r="E433" s="4"/>
      <c r="F433" s="3"/>
      <c r="G433" s="4"/>
      <c r="H433" s="3"/>
      <c r="I433" s="4"/>
      <c r="J433" s="5"/>
      <c r="K433" s="4"/>
      <c r="L433" s="5"/>
      <c r="M433" s="11"/>
      <c r="N433" s="147" t="str">
        <f t="shared" si="18"/>
        <v/>
      </c>
      <c r="O433" s="9"/>
      <c r="P433" s="4"/>
      <c r="Q433" s="4"/>
      <c r="R433" s="4"/>
      <c r="S433" s="4"/>
      <c r="T433" s="10"/>
    </row>
    <row r="434" spans="1:20" x14ac:dyDescent="0.25">
      <c r="A434" s="148" t="str">
        <f t="shared" si="17"/>
        <v/>
      </c>
      <c r="B434" s="14"/>
      <c r="C434" s="3"/>
      <c r="D434" s="5"/>
      <c r="E434" s="4"/>
      <c r="F434" s="3"/>
      <c r="G434" s="4"/>
      <c r="H434" s="3"/>
      <c r="I434" s="4"/>
      <c r="J434" s="5"/>
      <c r="K434" s="4"/>
      <c r="L434" s="5"/>
      <c r="M434" s="11"/>
      <c r="N434" s="147" t="str">
        <f t="shared" si="18"/>
        <v/>
      </c>
      <c r="O434" s="9"/>
      <c r="P434" s="4"/>
      <c r="Q434" s="4"/>
      <c r="R434" s="4"/>
      <c r="S434" s="4"/>
      <c r="T434" s="10"/>
    </row>
    <row r="435" spans="1:20" x14ac:dyDescent="0.25">
      <c r="A435" s="148" t="str">
        <f t="shared" si="17"/>
        <v/>
      </c>
      <c r="B435" s="14"/>
      <c r="C435" s="3"/>
      <c r="D435" s="5"/>
      <c r="E435" s="4"/>
      <c r="F435" s="3"/>
      <c r="G435" s="4"/>
      <c r="H435" s="3"/>
      <c r="I435" s="4"/>
      <c r="J435" s="5"/>
      <c r="K435" s="4"/>
      <c r="L435" s="5"/>
      <c r="M435" s="11"/>
      <c r="N435" s="147" t="str">
        <f t="shared" si="18"/>
        <v/>
      </c>
      <c r="O435" s="9"/>
      <c r="P435" s="4"/>
      <c r="Q435" s="4"/>
      <c r="R435" s="4"/>
      <c r="S435" s="4"/>
      <c r="T435" s="10"/>
    </row>
    <row r="436" spans="1:20" x14ac:dyDescent="0.25">
      <c r="A436" s="148" t="str">
        <f t="shared" si="17"/>
        <v/>
      </c>
      <c r="B436" s="14"/>
      <c r="C436" s="3"/>
      <c r="D436" s="5"/>
      <c r="E436" s="4"/>
      <c r="F436" s="3"/>
      <c r="G436" s="4"/>
      <c r="H436" s="3"/>
      <c r="I436" s="4"/>
      <c r="J436" s="5"/>
      <c r="K436" s="4"/>
      <c r="L436" s="5"/>
      <c r="M436" s="11"/>
      <c r="N436" s="147" t="str">
        <f t="shared" si="18"/>
        <v/>
      </c>
      <c r="O436" s="9"/>
      <c r="P436" s="4"/>
      <c r="Q436" s="4"/>
      <c r="R436" s="4"/>
      <c r="S436" s="4"/>
      <c r="T436" s="10"/>
    </row>
    <row r="437" spans="1:20" x14ac:dyDescent="0.25">
      <c r="A437" s="148" t="str">
        <f t="shared" si="17"/>
        <v/>
      </c>
      <c r="B437" s="14"/>
      <c r="C437" s="3"/>
      <c r="D437" s="5"/>
      <c r="E437" s="4"/>
      <c r="F437" s="3"/>
      <c r="G437" s="4"/>
      <c r="H437" s="3"/>
      <c r="I437" s="4"/>
      <c r="J437" s="5"/>
      <c r="K437" s="4"/>
      <c r="L437" s="5"/>
      <c r="M437" s="11"/>
      <c r="N437" s="147" t="str">
        <f t="shared" si="18"/>
        <v/>
      </c>
      <c r="O437" s="9"/>
      <c r="P437" s="4"/>
      <c r="Q437" s="4"/>
      <c r="R437" s="4"/>
      <c r="S437" s="4"/>
      <c r="T437" s="10"/>
    </row>
    <row r="438" spans="1:20" x14ac:dyDescent="0.25">
      <c r="A438" s="148" t="str">
        <f t="shared" si="17"/>
        <v/>
      </c>
      <c r="B438" s="14"/>
      <c r="C438" s="3"/>
      <c r="D438" s="5"/>
      <c r="E438" s="4"/>
      <c r="F438" s="3"/>
      <c r="G438" s="4"/>
      <c r="H438" s="3"/>
      <c r="I438" s="4"/>
      <c r="J438" s="5"/>
      <c r="K438" s="4"/>
      <c r="L438" s="5"/>
      <c r="M438" s="11"/>
      <c r="N438" s="147" t="str">
        <f t="shared" si="18"/>
        <v/>
      </c>
      <c r="O438" s="9"/>
      <c r="P438" s="4"/>
      <c r="Q438" s="4"/>
      <c r="R438" s="4"/>
      <c r="S438" s="4"/>
      <c r="T438" s="10"/>
    </row>
    <row r="439" spans="1:20" x14ac:dyDescent="0.25">
      <c r="A439" s="148" t="str">
        <f t="shared" si="17"/>
        <v/>
      </c>
      <c r="B439" s="14"/>
      <c r="C439" s="3"/>
      <c r="D439" s="5"/>
      <c r="E439" s="4"/>
      <c r="F439" s="3"/>
      <c r="G439" s="4"/>
      <c r="H439" s="3"/>
      <c r="I439" s="4"/>
      <c r="J439" s="5"/>
      <c r="K439" s="4"/>
      <c r="L439" s="5"/>
      <c r="M439" s="11"/>
      <c r="N439" s="147" t="str">
        <f t="shared" si="18"/>
        <v/>
      </c>
      <c r="O439" s="9"/>
      <c r="P439" s="4"/>
      <c r="Q439" s="4"/>
      <c r="R439" s="4"/>
      <c r="S439" s="4"/>
      <c r="T439" s="10"/>
    </row>
    <row r="440" spans="1:20" x14ac:dyDescent="0.25">
      <c r="A440" s="148" t="str">
        <f t="shared" si="17"/>
        <v/>
      </c>
      <c r="B440" s="14"/>
      <c r="C440" s="3"/>
      <c r="D440" s="5"/>
      <c r="E440" s="4"/>
      <c r="F440" s="3"/>
      <c r="G440" s="4"/>
      <c r="H440" s="3"/>
      <c r="I440" s="4"/>
      <c r="J440" s="5"/>
      <c r="K440" s="4"/>
      <c r="L440" s="5"/>
      <c r="M440" s="11"/>
      <c r="N440" s="147" t="str">
        <f t="shared" si="18"/>
        <v/>
      </c>
      <c r="O440" s="9"/>
      <c r="P440" s="4"/>
      <c r="Q440" s="4"/>
      <c r="R440" s="4"/>
      <c r="S440" s="4"/>
      <c r="T440" s="10"/>
    </row>
    <row r="441" spans="1:20" x14ac:dyDescent="0.25">
      <c r="A441" s="148" t="str">
        <f t="shared" si="17"/>
        <v/>
      </c>
      <c r="B441" s="14"/>
      <c r="C441" s="3"/>
      <c r="D441" s="5"/>
      <c r="E441" s="4"/>
      <c r="F441" s="3"/>
      <c r="G441" s="4"/>
      <c r="H441" s="3"/>
      <c r="I441" s="4"/>
      <c r="J441" s="5"/>
      <c r="K441" s="4"/>
      <c r="L441" s="5"/>
      <c r="M441" s="11"/>
      <c r="N441" s="147" t="str">
        <f t="shared" si="18"/>
        <v/>
      </c>
      <c r="O441" s="9"/>
      <c r="P441" s="4"/>
      <c r="Q441" s="4"/>
      <c r="R441" s="4"/>
      <c r="S441" s="4"/>
      <c r="T441" s="10"/>
    </row>
    <row r="442" spans="1:20" x14ac:dyDescent="0.25">
      <c r="A442" s="148" t="str">
        <f t="shared" si="17"/>
        <v/>
      </c>
      <c r="B442" s="14"/>
      <c r="C442" s="3"/>
      <c r="D442" s="5"/>
      <c r="E442" s="4"/>
      <c r="F442" s="3"/>
      <c r="G442" s="4"/>
      <c r="H442" s="3"/>
      <c r="I442" s="4"/>
      <c r="J442" s="5"/>
      <c r="K442" s="4"/>
      <c r="L442" s="5"/>
      <c r="M442" s="11"/>
      <c r="N442" s="147" t="str">
        <f t="shared" si="18"/>
        <v/>
      </c>
      <c r="O442" s="9"/>
      <c r="P442" s="4"/>
      <c r="Q442" s="4"/>
      <c r="R442" s="4"/>
      <c r="S442" s="4"/>
      <c r="T442" s="10"/>
    </row>
    <row r="443" spans="1:20" x14ac:dyDescent="0.25">
      <c r="A443" s="148" t="str">
        <f t="shared" si="17"/>
        <v/>
      </c>
      <c r="B443" s="14"/>
      <c r="C443" s="3"/>
      <c r="D443" s="5"/>
      <c r="E443" s="4"/>
      <c r="F443" s="3"/>
      <c r="G443" s="4"/>
      <c r="H443" s="3"/>
      <c r="I443" s="4"/>
      <c r="J443" s="5"/>
      <c r="K443" s="4"/>
      <c r="L443" s="5"/>
      <c r="M443" s="11"/>
      <c r="N443" s="147" t="str">
        <f t="shared" si="18"/>
        <v/>
      </c>
      <c r="O443" s="9"/>
      <c r="P443" s="4"/>
      <c r="Q443" s="4"/>
      <c r="R443" s="4"/>
      <c r="S443" s="4"/>
      <c r="T443" s="10"/>
    </row>
    <row r="444" spans="1:20" x14ac:dyDescent="0.25">
      <c r="A444" s="148" t="str">
        <f t="shared" si="17"/>
        <v/>
      </c>
      <c r="B444" s="14"/>
      <c r="C444" s="3"/>
      <c r="D444" s="5"/>
      <c r="E444" s="4"/>
      <c r="F444" s="3"/>
      <c r="G444" s="4"/>
      <c r="H444" s="3"/>
      <c r="I444" s="4"/>
      <c r="J444" s="5"/>
      <c r="K444" s="4"/>
      <c r="L444" s="5"/>
      <c r="M444" s="11"/>
      <c r="N444" s="147" t="str">
        <f t="shared" si="18"/>
        <v/>
      </c>
      <c r="O444" s="9"/>
      <c r="P444" s="4"/>
      <c r="Q444" s="4"/>
      <c r="R444" s="4"/>
      <c r="S444" s="4"/>
      <c r="T444" s="10"/>
    </row>
    <row r="445" spans="1:20" x14ac:dyDescent="0.25">
      <c r="A445" s="148" t="str">
        <f t="shared" si="17"/>
        <v/>
      </c>
      <c r="B445" s="14"/>
      <c r="C445" s="3"/>
      <c r="D445" s="5"/>
      <c r="E445" s="4"/>
      <c r="F445" s="3"/>
      <c r="G445" s="4"/>
      <c r="H445" s="3"/>
      <c r="I445" s="4"/>
      <c r="J445" s="5"/>
      <c r="K445" s="4"/>
      <c r="L445" s="5"/>
      <c r="M445" s="11"/>
      <c r="N445" s="147" t="str">
        <f t="shared" si="18"/>
        <v/>
      </c>
      <c r="O445" s="9"/>
      <c r="P445" s="4"/>
      <c r="Q445" s="4"/>
      <c r="R445" s="4"/>
      <c r="S445" s="4"/>
      <c r="T445" s="10"/>
    </row>
    <row r="446" spans="1:20" x14ac:dyDescent="0.25">
      <c r="A446" s="148" t="str">
        <f t="shared" si="17"/>
        <v/>
      </c>
      <c r="B446" s="14"/>
      <c r="C446" s="3"/>
      <c r="D446" s="5"/>
      <c r="E446" s="4"/>
      <c r="F446" s="3"/>
      <c r="G446" s="4"/>
      <c r="H446" s="3"/>
      <c r="I446" s="4"/>
      <c r="J446" s="5"/>
      <c r="K446" s="4"/>
      <c r="L446" s="5"/>
      <c r="M446" s="11"/>
      <c r="N446" s="147" t="str">
        <f t="shared" si="18"/>
        <v/>
      </c>
      <c r="O446" s="9"/>
      <c r="P446" s="4"/>
      <c r="Q446" s="4"/>
      <c r="R446" s="4"/>
      <c r="S446" s="4"/>
      <c r="T446" s="10"/>
    </row>
    <row r="447" spans="1:20" x14ac:dyDescent="0.25">
      <c r="A447" s="148" t="str">
        <f t="shared" si="17"/>
        <v/>
      </c>
      <c r="B447" s="14"/>
      <c r="C447" s="3"/>
      <c r="D447" s="5"/>
      <c r="E447" s="4"/>
      <c r="F447" s="3"/>
      <c r="G447" s="4"/>
      <c r="H447" s="3"/>
      <c r="I447" s="4"/>
      <c r="J447" s="5"/>
      <c r="K447" s="4"/>
      <c r="L447" s="5"/>
      <c r="M447" s="11"/>
      <c r="N447" s="147" t="str">
        <f t="shared" si="18"/>
        <v/>
      </c>
      <c r="O447" s="9"/>
      <c r="P447" s="4"/>
      <c r="Q447" s="4"/>
      <c r="R447" s="4"/>
      <c r="S447" s="4"/>
      <c r="T447" s="10"/>
    </row>
    <row r="448" spans="1:20" x14ac:dyDescent="0.25">
      <c r="A448" s="148" t="str">
        <f t="shared" si="17"/>
        <v/>
      </c>
      <c r="B448" s="14"/>
      <c r="C448" s="3"/>
      <c r="D448" s="5"/>
      <c r="E448" s="4"/>
      <c r="F448" s="3"/>
      <c r="G448" s="4"/>
      <c r="H448" s="3"/>
      <c r="I448" s="4"/>
      <c r="J448" s="5"/>
      <c r="K448" s="4"/>
      <c r="L448" s="5"/>
      <c r="M448" s="11"/>
      <c r="N448" s="147" t="str">
        <f t="shared" si="18"/>
        <v/>
      </c>
      <c r="O448" s="9"/>
      <c r="P448" s="4"/>
      <c r="Q448" s="4"/>
      <c r="R448" s="4"/>
      <c r="S448" s="4"/>
      <c r="T448" s="10"/>
    </row>
    <row r="449" spans="1:20" x14ac:dyDescent="0.25">
      <c r="A449" s="148" t="str">
        <f t="shared" si="17"/>
        <v/>
      </c>
      <c r="B449" s="14"/>
      <c r="C449" s="3"/>
      <c r="D449" s="5"/>
      <c r="E449" s="4"/>
      <c r="F449" s="3"/>
      <c r="G449" s="4"/>
      <c r="H449" s="3"/>
      <c r="I449" s="4"/>
      <c r="J449" s="5"/>
      <c r="K449" s="4"/>
      <c r="L449" s="5"/>
      <c r="M449" s="11"/>
      <c r="N449" s="147" t="str">
        <f t="shared" si="18"/>
        <v/>
      </c>
      <c r="O449" s="9"/>
      <c r="P449" s="4"/>
      <c r="Q449" s="4"/>
      <c r="R449" s="4"/>
      <c r="S449" s="4"/>
      <c r="T449" s="10"/>
    </row>
    <row r="450" spans="1:20" x14ac:dyDescent="0.25">
      <c r="A450" s="148" t="str">
        <f t="shared" si="17"/>
        <v/>
      </c>
      <c r="B450" s="14"/>
      <c r="C450" s="3"/>
      <c r="D450" s="5"/>
      <c r="E450" s="4"/>
      <c r="F450" s="3"/>
      <c r="G450" s="4"/>
      <c r="H450" s="3"/>
      <c r="I450" s="4"/>
      <c r="J450" s="5"/>
      <c r="K450" s="4"/>
      <c r="L450" s="5"/>
      <c r="M450" s="11"/>
      <c r="N450" s="147" t="str">
        <f t="shared" si="18"/>
        <v/>
      </c>
      <c r="O450" s="9"/>
      <c r="P450" s="4"/>
      <c r="Q450" s="4"/>
      <c r="R450" s="4"/>
      <c r="S450" s="4"/>
      <c r="T450" s="10"/>
    </row>
    <row r="451" spans="1:20" x14ac:dyDescent="0.25">
      <c r="A451" s="148" t="str">
        <f t="shared" si="17"/>
        <v/>
      </c>
      <c r="B451" s="14"/>
      <c r="C451" s="3"/>
      <c r="D451" s="5"/>
      <c r="E451" s="4"/>
      <c r="F451" s="3"/>
      <c r="G451" s="4"/>
      <c r="H451" s="3"/>
      <c r="I451" s="4"/>
      <c r="J451" s="5"/>
      <c r="K451" s="4"/>
      <c r="L451" s="5"/>
      <c r="M451" s="11"/>
      <c r="N451" s="147" t="str">
        <f t="shared" si="18"/>
        <v/>
      </c>
      <c r="O451" s="9"/>
      <c r="P451" s="4"/>
      <c r="Q451" s="4"/>
      <c r="R451" s="4"/>
      <c r="S451" s="4"/>
      <c r="T451" s="10"/>
    </row>
    <row r="452" spans="1:20" x14ac:dyDescent="0.25">
      <c r="A452" s="148" t="str">
        <f t="shared" si="17"/>
        <v/>
      </c>
      <c r="B452" s="14"/>
      <c r="C452" s="3"/>
      <c r="D452" s="5"/>
      <c r="E452" s="4"/>
      <c r="F452" s="3"/>
      <c r="G452" s="4"/>
      <c r="H452" s="3"/>
      <c r="I452" s="4"/>
      <c r="J452" s="5"/>
      <c r="K452" s="4"/>
      <c r="L452" s="5"/>
      <c r="M452" s="11"/>
      <c r="N452" s="147" t="str">
        <f t="shared" si="18"/>
        <v/>
      </c>
      <c r="O452" s="9"/>
      <c r="P452" s="4"/>
      <c r="Q452" s="4"/>
      <c r="R452" s="4"/>
      <c r="S452" s="4"/>
      <c r="T452" s="10"/>
    </row>
    <row r="453" spans="1:20" x14ac:dyDescent="0.25">
      <c r="A453" s="148" t="str">
        <f t="shared" si="17"/>
        <v/>
      </c>
      <c r="B453" s="14"/>
      <c r="C453" s="3"/>
      <c r="D453" s="5"/>
      <c r="E453" s="4"/>
      <c r="F453" s="3"/>
      <c r="G453" s="4"/>
      <c r="H453" s="3"/>
      <c r="I453" s="4"/>
      <c r="J453" s="5"/>
      <c r="K453" s="4"/>
      <c r="L453" s="5"/>
      <c r="M453" s="11"/>
      <c r="N453" s="147" t="str">
        <f t="shared" si="18"/>
        <v/>
      </c>
      <c r="O453" s="9"/>
      <c r="P453" s="4"/>
      <c r="Q453" s="4"/>
      <c r="R453" s="4"/>
      <c r="S453" s="4"/>
      <c r="T453" s="10"/>
    </row>
    <row r="454" spans="1:20" x14ac:dyDescent="0.25">
      <c r="A454" s="148" t="str">
        <f t="shared" si="17"/>
        <v/>
      </c>
      <c r="B454" s="14"/>
      <c r="C454" s="3"/>
      <c r="D454" s="5"/>
      <c r="E454" s="4"/>
      <c r="F454" s="3"/>
      <c r="G454" s="4"/>
      <c r="H454" s="3"/>
      <c r="I454" s="4"/>
      <c r="J454" s="5"/>
      <c r="K454" s="4"/>
      <c r="L454" s="5"/>
      <c r="M454" s="11"/>
      <c r="N454" s="147" t="str">
        <f t="shared" si="18"/>
        <v/>
      </c>
      <c r="O454" s="9"/>
      <c r="P454" s="4"/>
      <c r="Q454" s="4"/>
      <c r="R454" s="4"/>
      <c r="S454" s="4"/>
      <c r="T454" s="10"/>
    </row>
    <row r="455" spans="1:20" x14ac:dyDescent="0.25">
      <c r="A455" s="148" t="str">
        <f t="shared" si="17"/>
        <v/>
      </c>
      <c r="B455" s="14"/>
      <c r="C455" s="3"/>
      <c r="D455" s="5"/>
      <c r="E455" s="4"/>
      <c r="F455" s="3"/>
      <c r="G455" s="4"/>
      <c r="H455" s="3"/>
      <c r="I455" s="4"/>
      <c r="J455" s="5"/>
      <c r="K455" s="4"/>
      <c r="L455" s="5"/>
      <c r="M455" s="11"/>
      <c r="N455" s="147" t="str">
        <f t="shared" si="18"/>
        <v/>
      </c>
      <c r="O455" s="9"/>
      <c r="P455" s="4"/>
      <c r="Q455" s="4"/>
      <c r="R455" s="4"/>
      <c r="S455" s="4"/>
      <c r="T455" s="10"/>
    </row>
    <row r="456" spans="1:20" x14ac:dyDescent="0.25">
      <c r="A456" s="148" t="str">
        <f t="shared" si="17"/>
        <v/>
      </c>
      <c r="B456" s="14"/>
      <c r="C456" s="3"/>
      <c r="D456" s="5"/>
      <c r="E456" s="4"/>
      <c r="F456" s="3"/>
      <c r="G456" s="4"/>
      <c r="H456" s="3"/>
      <c r="I456" s="4"/>
      <c r="J456" s="5"/>
      <c r="K456" s="4"/>
      <c r="L456" s="5"/>
      <c r="M456" s="11"/>
      <c r="N456" s="147" t="str">
        <f t="shared" si="18"/>
        <v/>
      </c>
      <c r="O456" s="9"/>
      <c r="P456" s="4"/>
      <c r="Q456" s="4"/>
      <c r="R456" s="4"/>
      <c r="S456" s="4"/>
      <c r="T456" s="10"/>
    </row>
    <row r="457" spans="1:20" x14ac:dyDescent="0.25">
      <c r="A457" s="148" t="str">
        <f t="shared" si="17"/>
        <v/>
      </c>
      <c r="B457" s="14"/>
      <c r="C457" s="3"/>
      <c r="D457" s="5"/>
      <c r="E457" s="4"/>
      <c r="F457" s="3"/>
      <c r="G457" s="4"/>
      <c r="H457" s="3"/>
      <c r="I457" s="4"/>
      <c r="J457" s="5"/>
      <c r="K457" s="4"/>
      <c r="L457" s="5"/>
      <c r="M457" s="11"/>
      <c r="N457" s="147" t="str">
        <f t="shared" si="18"/>
        <v/>
      </c>
      <c r="O457" s="9"/>
      <c r="P457" s="4"/>
      <c r="Q457" s="4"/>
      <c r="R457" s="4"/>
      <c r="S457" s="4"/>
      <c r="T457" s="10"/>
    </row>
    <row r="458" spans="1:20" x14ac:dyDescent="0.25">
      <c r="A458" s="148" t="str">
        <f t="shared" si="17"/>
        <v/>
      </c>
      <c r="B458" s="14"/>
      <c r="C458" s="3"/>
      <c r="D458" s="5"/>
      <c r="E458" s="4"/>
      <c r="F458" s="3"/>
      <c r="G458" s="4"/>
      <c r="H458" s="3"/>
      <c r="I458" s="4"/>
      <c r="J458" s="5"/>
      <c r="K458" s="4"/>
      <c r="L458" s="5"/>
      <c r="M458" s="11"/>
      <c r="N458" s="147" t="str">
        <f t="shared" si="18"/>
        <v/>
      </c>
      <c r="O458" s="9"/>
      <c r="P458" s="4"/>
      <c r="Q458" s="4"/>
      <c r="R458" s="4"/>
      <c r="S458" s="4"/>
      <c r="T458" s="10"/>
    </row>
    <row r="459" spans="1:20" x14ac:dyDescent="0.25">
      <c r="A459" s="148" t="str">
        <f t="shared" si="17"/>
        <v/>
      </c>
      <c r="B459" s="14"/>
      <c r="C459" s="3"/>
      <c r="D459" s="5"/>
      <c r="E459" s="4"/>
      <c r="F459" s="3"/>
      <c r="G459" s="4"/>
      <c r="H459" s="3"/>
      <c r="I459" s="4"/>
      <c r="J459" s="5"/>
      <c r="K459" s="4"/>
      <c r="L459" s="5"/>
      <c r="M459" s="11"/>
      <c r="N459" s="147" t="str">
        <f t="shared" si="18"/>
        <v/>
      </c>
      <c r="O459" s="9"/>
      <c r="P459" s="4"/>
      <c r="Q459" s="4"/>
      <c r="R459" s="4"/>
      <c r="S459" s="4"/>
      <c r="T459" s="10"/>
    </row>
    <row r="460" spans="1:20" x14ac:dyDescent="0.25">
      <c r="A460" s="148" t="str">
        <f t="shared" si="17"/>
        <v/>
      </c>
      <c r="B460" s="14"/>
      <c r="C460" s="3"/>
      <c r="D460" s="5"/>
      <c r="E460" s="4"/>
      <c r="F460" s="3"/>
      <c r="G460" s="4"/>
      <c r="H460" s="3"/>
      <c r="I460" s="4"/>
      <c r="J460" s="5"/>
      <c r="K460" s="4"/>
      <c r="L460" s="5"/>
      <c r="M460" s="11"/>
      <c r="N460" s="147" t="str">
        <f t="shared" si="18"/>
        <v/>
      </c>
      <c r="O460" s="9"/>
      <c r="P460" s="4"/>
      <c r="Q460" s="4"/>
      <c r="R460" s="4"/>
      <c r="S460" s="4"/>
      <c r="T460" s="10"/>
    </row>
    <row r="461" spans="1:20" x14ac:dyDescent="0.25">
      <c r="A461" s="148" t="str">
        <f t="shared" si="17"/>
        <v/>
      </c>
      <c r="B461" s="14"/>
      <c r="C461" s="3"/>
      <c r="D461" s="5"/>
      <c r="E461" s="4"/>
      <c r="F461" s="3"/>
      <c r="G461" s="4"/>
      <c r="H461" s="3"/>
      <c r="I461" s="4"/>
      <c r="J461" s="5"/>
      <c r="K461" s="4"/>
      <c r="L461" s="5"/>
      <c r="M461" s="11"/>
      <c r="N461" s="147" t="str">
        <f t="shared" si="18"/>
        <v/>
      </c>
      <c r="O461" s="9"/>
      <c r="P461" s="4"/>
      <c r="Q461" s="4"/>
      <c r="R461" s="4"/>
      <c r="S461" s="4"/>
      <c r="T461" s="10"/>
    </row>
    <row r="462" spans="1:20" x14ac:dyDescent="0.25">
      <c r="A462" s="148" t="str">
        <f t="shared" si="17"/>
        <v/>
      </c>
      <c r="B462" s="14"/>
      <c r="C462" s="3"/>
      <c r="D462" s="5"/>
      <c r="E462" s="4"/>
      <c r="F462" s="3"/>
      <c r="G462" s="4"/>
      <c r="H462" s="3"/>
      <c r="I462" s="4"/>
      <c r="J462" s="5"/>
      <c r="K462" s="4"/>
      <c r="L462" s="5"/>
      <c r="M462" s="11"/>
      <c r="N462" s="147" t="str">
        <f t="shared" si="18"/>
        <v/>
      </c>
      <c r="O462" s="9"/>
      <c r="P462" s="4"/>
      <c r="Q462" s="4"/>
      <c r="R462" s="4"/>
      <c r="S462" s="4"/>
      <c r="T462" s="10"/>
    </row>
    <row r="463" spans="1:20" x14ac:dyDescent="0.25">
      <c r="A463" s="148" t="str">
        <f t="shared" si="17"/>
        <v/>
      </c>
      <c r="B463" s="14"/>
      <c r="C463" s="3"/>
      <c r="D463" s="5"/>
      <c r="E463" s="4"/>
      <c r="F463" s="3"/>
      <c r="G463" s="4"/>
      <c r="H463" s="3"/>
      <c r="I463" s="4"/>
      <c r="J463" s="5"/>
      <c r="K463" s="4"/>
      <c r="L463" s="5"/>
      <c r="M463" s="11"/>
      <c r="N463" s="147" t="str">
        <f t="shared" si="18"/>
        <v/>
      </c>
      <c r="O463" s="9"/>
      <c r="P463" s="4"/>
      <c r="Q463" s="4"/>
      <c r="R463" s="4"/>
      <c r="S463" s="4"/>
      <c r="T463" s="10"/>
    </row>
    <row r="464" spans="1:20" x14ac:dyDescent="0.25">
      <c r="A464" s="148" t="str">
        <f t="shared" si="17"/>
        <v/>
      </c>
      <c r="B464" s="14"/>
      <c r="C464" s="3"/>
      <c r="D464" s="5"/>
      <c r="E464" s="4"/>
      <c r="F464" s="3"/>
      <c r="G464" s="4"/>
      <c r="H464" s="3"/>
      <c r="I464" s="4"/>
      <c r="J464" s="5"/>
      <c r="K464" s="4"/>
      <c r="L464" s="5"/>
      <c r="M464" s="11"/>
      <c r="N464" s="147" t="str">
        <f t="shared" si="18"/>
        <v/>
      </c>
      <c r="O464" s="9"/>
      <c r="P464" s="4"/>
      <c r="Q464" s="4"/>
      <c r="R464" s="4"/>
      <c r="S464" s="4"/>
      <c r="T464" s="10"/>
    </row>
    <row r="465" spans="1:20" x14ac:dyDescent="0.25">
      <c r="A465" s="148" t="str">
        <f t="shared" si="17"/>
        <v/>
      </c>
      <c r="B465" s="14"/>
      <c r="C465" s="3"/>
      <c r="D465" s="5"/>
      <c r="E465" s="4"/>
      <c r="F465" s="3"/>
      <c r="G465" s="4"/>
      <c r="H465" s="3"/>
      <c r="I465" s="4"/>
      <c r="J465" s="5"/>
      <c r="K465" s="4"/>
      <c r="L465" s="5"/>
      <c r="M465" s="11"/>
      <c r="N465" s="147" t="str">
        <f t="shared" si="18"/>
        <v/>
      </c>
      <c r="O465" s="9"/>
      <c r="P465" s="4"/>
      <c r="Q465" s="4"/>
      <c r="R465" s="4"/>
      <c r="S465" s="4"/>
      <c r="T465" s="10"/>
    </row>
    <row r="466" spans="1:20" x14ac:dyDescent="0.25">
      <c r="A466" s="148" t="str">
        <f t="shared" si="17"/>
        <v/>
      </c>
      <c r="B466" s="14"/>
      <c r="C466" s="3"/>
      <c r="D466" s="5"/>
      <c r="E466" s="4"/>
      <c r="F466" s="3"/>
      <c r="G466" s="4"/>
      <c r="H466" s="3"/>
      <c r="I466" s="4"/>
      <c r="J466" s="5"/>
      <c r="K466" s="4"/>
      <c r="L466" s="5"/>
      <c r="M466" s="11"/>
      <c r="N466" s="147" t="str">
        <f t="shared" si="18"/>
        <v/>
      </c>
      <c r="O466" s="9"/>
      <c r="P466" s="4"/>
      <c r="Q466" s="4"/>
      <c r="R466" s="4"/>
      <c r="S466" s="4"/>
      <c r="T466" s="10"/>
    </row>
    <row r="467" spans="1:20" x14ac:dyDescent="0.25">
      <c r="A467" s="148" t="str">
        <f t="shared" si="17"/>
        <v/>
      </c>
      <c r="B467" s="14"/>
      <c r="C467" s="3"/>
      <c r="D467" s="5"/>
      <c r="E467" s="4"/>
      <c r="F467" s="3"/>
      <c r="G467" s="4"/>
      <c r="H467" s="3"/>
      <c r="I467" s="4"/>
      <c r="J467" s="5"/>
      <c r="K467" s="4"/>
      <c r="L467" s="5"/>
      <c r="M467" s="11"/>
      <c r="N467" s="147" t="str">
        <f t="shared" si="18"/>
        <v/>
      </c>
      <c r="O467" s="9"/>
      <c r="P467" s="4"/>
      <c r="Q467" s="4"/>
      <c r="R467" s="4"/>
      <c r="S467" s="4"/>
      <c r="T467" s="10"/>
    </row>
    <row r="468" spans="1:20" x14ac:dyDescent="0.25">
      <c r="A468" s="148" t="str">
        <f t="shared" si="17"/>
        <v/>
      </c>
      <c r="B468" s="14"/>
      <c r="C468" s="3"/>
      <c r="D468" s="5"/>
      <c r="E468" s="4"/>
      <c r="F468" s="3"/>
      <c r="G468" s="4"/>
      <c r="H468" s="3"/>
      <c r="I468" s="4"/>
      <c r="J468" s="5"/>
      <c r="K468" s="4"/>
      <c r="L468" s="5"/>
      <c r="M468" s="11"/>
      <c r="N468" s="147" t="str">
        <f t="shared" si="18"/>
        <v/>
      </c>
      <c r="O468" s="9"/>
      <c r="P468" s="4"/>
      <c r="Q468" s="4"/>
      <c r="R468" s="4"/>
      <c r="S468" s="4"/>
      <c r="T468" s="10"/>
    </row>
    <row r="469" spans="1:20" x14ac:dyDescent="0.25">
      <c r="A469" s="148" t="str">
        <f t="shared" si="17"/>
        <v/>
      </c>
      <c r="B469" s="14"/>
      <c r="C469" s="3"/>
      <c r="D469" s="5"/>
      <c r="E469" s="4"/>
      <c r="F469" s="3"/>
      <c r="G469" s="4"/>
      <c r="H469" s="3"/>
      <c r="I469" s="4"/>
      <c r="J469" s="5"/>
      <c r="K469" s="4"/>
      <c r="L469" s="5"/>
      <c r="M469" s="11"/>
      <c r="N469" s="147" t="str">
        <f t="shared" si="18"/>
        <v/>
      </c>
      <c r="O469" s="9"/>
      <c r="P469" s="4"/>
      <c r="Q469" s="4"/>
      <c r="R469" s="4"/>
      <c r="S469" s="4"/>
      <c r="T469" s="10"/>
    </row>
    <row r="470" spans="1:20" x14ac:dyDescent="0.25">
      <c r="A470" s="148" t="str">
        <f t="shared" si="17"/>
        <v/>
      </c>
      <c r="B470" s="14"/>
      <c r="C470" s="3"/>
      <c r="D470" s="5"/>
      <c r="E470" s="4"/>
      <c r="F470" s="3"/>
      <c r="G470" s="4"/>
      <c r="H470" s="3"/>
      <c r="I470" s="4"/>
      <c r="J470" s="5"/>
      <c r="K470" s="4"/>
      <c r="L470" s="5"/>
      <c r="M470" s="11"/>
      <c r="N470" s="147" t="str">
        <f t="shared" si="18"/>
        <v/>
      </c>
      <c r="O470" s="9"/>
      <c r="P470" s="4"/>
      <c r="Q470" s="4"/>
      <c r="R470" s="4"/>
      <c r="S470" s="4"/>
      <c r="T470" s="10"/>
    </row>
    <row r="471" spans="1:20" x14ac:dyDescent="0.25">
      <c r="A471" s="148" t="str">
        <f t="shared" si="17"/>
        <v/>
      </c>
      <c r="B471" s="14"/>
      <c r="C471" s="3"/>
      <c r="D471" s="5"/>
      <c r="E471" s="4"/>
      <c r="F471" s="3"/>
      <c r="G471" s="4"/>
      <c r="H471" s="3"/>
      <c r="I471" s="4"/>
      <c r="J471" s="5"/>
      <c r="K471" s="4"/>
      <c r="L471" s="5"/>
      <c r="M471" s="11"/>
      <c r="N471" s="147" t="str">
        <f t="shared" si="18"/>
        <v/>
      </c>
      <c r="O471" s="9"/>
      <c r="P471" s="4"/>
      <c r="Q471" s="4"/>
      <c r="R471" s="4"/>
      <c r="S471" s="4"/>
      <c r="T471" s="10"/>
    </row>
    <row r="472" spans="1:20" x14ac:dyDescent="0.25">
      <c r="A472" s="148" t="str">
        <f t="shared" si="17"/>
        <v/>
      </c>
      <c r="B472" s="14"/>
      <c r="C472" s="3"/>
      <c r="D472" s="5"/>
      <c r="E472" s="4"/>
      <c r="F472" s="3"/>
      <c r="G472" s="4"/>
      <c r="H472" s="3"/>
      <c r="I472" s="4"/>
      <c r="J472" s="5"/>
      <c r="K472" s="4"/>
      <c r="L472" s="5"/>
      <c r="M472" s="11"/>
      <c r="N472" s="147" t="str">
        <f t="shared" si="18"/>
        <v/>
      </c>
      <c r="O472" s="9"/>
      <c r="P472" s="4"/>
      <c r="Q472" s="4"/>
      <c r="R472" s="4"/>
      <c r="S472" s="4"/>
      <c r="T472" s="10"/>
    </row>
    <row r="473" spans="1:20" x14ac:dyDescent="0.25">
      <c r="A473" s="148" t="str">
        <f t="shared" si="17"/>
        <v/>
      </c>
      <c r="B473" s="14"/>
      <c r="C473" s="3"/>
      <c r="D473" s="5"/>
      <c r="E473" s="4"/>
      <c r="F473" s="3"/>
      <c r="G473" s="4"/>
      <c r="H473" s="3"/>
      <c r="I473" s="4"/>
      <c r="J473" s="5"/>
      <c r="K473" s="4"/>
      <c r="L473" s="5"/>
      <c r="M473" s="11"/>
      <c r="N473" s="147" t="str">
        <f t="shared" si="18"/>
        <v/>
      </c>
      <c r="O473" s="9"/>
      <c r="P473" s="4"/>
      <c r="Q473" s="4"/>
      <c r="R473" s="4"/>
      <c r="S473" s="4"/>
      <c r="T473" s="10"/>
    </row>
    <row r="474" spans="1:20" x14ac:dyDescent="0.25">
      <c r="A474" s="148" t="str">
        <f t="shared" si="17"/>
        <v/>
      </c>
      <c r="B474" s="14"/>
      <c r="C474" s="3"/>
      <c r="D474" s="5"/>
      <c r="E474" s="4"/>
      <c r="F474" s="3"/>
      <c r="G474" s="4"/>
      <c r="H474" s="3"/>
      <c r="I474" s="4"/>
      <c r="J474" s="5"/>
      <c r="K474" s="4"/>
      <c r="L474" s="5"/>
      <c r="M474" s="11"/>
      <c r="N474" s="147" t="str">
        <f t="shared" si="18"/>
        <v/>
      </c>
      <c r="O474" s="9"/>
      <c r="P474" s="4"/>
      <c r="Q474" s="4"/>
      <c r="R474" s="4"/>
      <c r="S474" s="4"/>
      <c r="T474" s="10"/>
    </row>
    <row r="475" spans="1:20" x14ac:dyDescent="0.25">
      <c r="A475" s="148" t="str">
        <f t="shared" si="17"/>
        <v/>
      </c>
      <c r="B475" s="14"/>
      <c r="C475" s="3"/>
      <c r="D475" s="5"/>
      <c r="E475" s="4"/>
      <c r="F475" s="3"/>
      <c r="G475" s="4"/>
      <c r="H475" s="3"/>
      <c r="I475" s="4"/>
      <c r="J475" s="5"/>
      <c r="K475" s="4"/>
      <c r="L475" s="5"/>
      <c r="M475" s="11"/>
      <c r="N475" s="147" t="str">
        <f t="shared" si="18"/>
        <v/>
      </c>
      <c r="O475" s="9"/>
      <c r="P475" s="4"/>
      <c r="Q475" s="4"/>
      <c r="R475" s="4"/>
      <c r="S475" s="4"/>
      <c r="T475" s="10"/>
    </row>
    <row r="476" spans="1:20" x14ac:dyDescent="0.25">
      <c r="A476" s="148" t="str">
        <f t="shared" si="17"/>
        <v/>
      </c>
      <c r="B476" s="14"/>
      <c r="C476" s="3"/>
      <c r="D476" s="5"/>
      <c r="E476" s="4"/>
      <c r="F476" s="3"/>
      <c r="G476" s="4"/>
      <c r="H476" s="3"/>
      <c r="I476" s="4"/>
      <c r="J476" s="5"/>
      <c r="K476" s="4"/>
      <c r="L476" s="5"/>
      <c r="M476" s="11"/>
      <c r="N476" s="147" t="str">
        <f t="shared" si="18"/>
        <v/>
      </c>
      <c r="O476" s="9"/>
      <c r="P476" s="4"/>
      <c r="Q476" s="4"/>
      <c r="R476" s="4"/>
      <c r="S476" s="4"/>
      <c r="T476" s="10"/>
    </row>
    <row r="477" spans="1:20" x14ac:dyDescent="0.25">
      <c r="A477" s="148" t="str">
        <f t="shared" si="17"/>
        <v/>
      </c>
      <c r="B477" s="14"/>
      <c r="C477" s="3"/>
      <c r="D477" s="5"/>
      <c r="E477" s="4"/>
      <c r="F477" s="3"/>
      <c r="G477" s="4"/>
      <c r="H477" s="3"/>
      <c r="I477" s="4"/>
      <c r="J477" s="5"/>
      <c r="K477" s="4"/>
      <c r="L477" s="5"/>
      <c r="M477" s="11"/>
      <c r="N477" s="147" t="str">
        <f t="shared" si="18"/>
        <v/>
      </c>
      <c r="O477" s="9"/>
      <c r="P477" s="4"/>
      <c r="Q477" s="4"/>
      <c r="R477" s="4"/>
      <c r="S477" s="4"/>
      <c r="T477" s="10"/>
    </row>
    <row r="478" spans="1:20" x14ac:dyDescent="0.25">
      <c r="A478" s="148" t="str">
        <f t="shared" si="17"/>
        <v/>
      </c>
      <c r="B478" s="14"/>
      <c r="C478" s="3"/>
      <c r="D478" s="5"/>
      <c r="E478" s="4"/>
      <c r="F478" s="3"/>
      <c r="G478" s="4"/>
      <c r="H478" s="3"/>
      <c r="I478" s="4"/>
      <c r="J478" s="5"/>
      <c r="K478" s="4"/>
      <c r="L478" s="5"/>
      <c r="M478" s="11"/>
      <c r="N478" s="147" t="str">
        <f t="shared" si="18"/>
        <v/>
      </c>
      <c r="O478" s="9"/>
      <c r="P478" s="4"/>
      <c r="Q478" s="4"/>
      <c r="R478" s="4"/>
      <c r="S478" s="4"/>
      <c r="T478" s="10"/>
    </row>
    <row r="479" spans="1:20" x14ac:dyDescent="0.25">
      <c r="A479" s="148" t="str">
        <f t="shared" si="17"/>
        <v/>
      </c>
      <c r="B479" s="14"/>
      <c r="C479" s="3"/>
      <c r="D479" s="5"/>
      <c r="E479" s="4"/>
      <c r="F479" s="3"/>
      <c r="G479" s="4"/>
      <c r="H479" s="3"/>
      <c r="I479" s="4"/>
      <c r="J479" s="5"/>
      <c r="K479" s="4"/>
      <c r="L479" s="5"/>
      <c r="M479" s="11"/>
      <c r="N479" s="147" t="str">
        <f t="shared" si="18"/>
        <v/>
      </c>
      <c r="O479" s="9"/>
      <c r="P479" s="4"/>
      <c r="Q479" s="4"/>
      <c r="R479" s="4"/>
      <c r="S479" s="4"/>
      <c r="T479" s="10"/>
    </row>
    <row r="480" spans="1:20" x14ac:dyDescent="0.25">
      <c r="A480" s="148" t="str">
        <f t="shared" si="17"/>
        <v/>
      </c>
      <c r="B480" s="14"/>
      <c r="C480" s="3"/>
      <c r="D480" s="5"/>
      <c r="E480" s="4"/>
      <c r="F480" s="3"/>
      <c r="G480" s="4"/>
      <c r="H480" s="3"/>
      <c r="I480" s="4"/>
      <c r="J480" s="5"/>
      <c r="K480" s="4"/>
      <c r="L480" s="5"/>
      <c r="M480" s="11"/>
      <c r="N480" s="147" t="str">
        <f t="shared" si="18"/>
        <v/>
      </c>
      <c r="O480" s="9"/>
      <c r="P480" s="4"/>
      <c r="Q480" s="4"/>
      <c r="R480" s="4"/>
      <c r="S480" s="4"/>
      <c r="T480" s="10"/>
    </row>
    <row r="481" spans="1:20" x14ac:dyDescent="0.25">
      <c r="A481" s="148" t="str">
        <f t="shared" si="17"/>
        <v/>
      </c>
      <c r="B481" s="14"/>
      <c r="C481" s="3"/>
      <c r="D481" s="5"/>
      <c r="E481" s="4"/>
      <c r="F481" s="3"/>
      <c r="G481" s="4"/>
      <c r="H481" s="3"/>
      <c r="I481" s="4"/>
      <c r="J481" s="5"/>
      <c r="K481" s="4"/>
      <c r="L481" s="5"/>
      <c r="M481" s="11"/>
      <c r="N481" s="147" t="str">
        <f t="shared" si="18"/>
        <v/>
      </c>
      <c r="O481" s="9"/>
      <c r="P481" s="4"/>
      <c r="Q481" s="4"/>
      <c r="R481" s="4"/>
      <c r="S481" s="4"/>
      <c r="T481" s="10"/>
    </row>
    <row r="482" spans="1:20" x14ac:dyDescent="0.25">
      <c r="A482" s="148" t="str">
        <f t="shared" si="17"/>
        <v/>
      </c>
      <c r="B482" s="14"/>
      <c r="C482" s="3"/>
      <c r="D482" s="5"/>
      <c r="E482" s="4"/>
      <c r="F482" s="3"/>
      <c r="G482" s="4"/>
      <c r="H482" s="3"/>
      <c r="I482" s="4"/>
      <c r="J482" s="5"/>
      <c r="K482" s="4"/>
      <c r="L482" s="5"/>
      <c r="M482" s="11"/>
      <c r="N482" s="147" t="str">
        <f t="shared" si="18"/>
        <v/>
      </c>
      <c r="O482" s="9"/>
      <c r="P482" s="4"/>
      <c r="Q482" s="4"/>
      <c r="R482" s="4"/>
      <c r="S482" s="4"/>
      <c r="T482" s="10"/>
    </row>
    <row r="483" spans="1:20" x14ac:dyDescent="0.25">
      <c r="A483" s="148" t="str">
        <f t="shared" si="17"/>
        <v/>
      </c>
      <c r="B483" s="14"/>
      <c r="C483" s="3"/>
      <c r="D483" s="5"/>
      <c r="E483" s="4"/>
      <c r="F483" s="3"/>
      <c r="G483" s="4"/>
      <c r="H483" s="3"/>
      <c r="I483" s="4"/>
      <c r="J483" s="5"/>
      <c r="K483" s="4"/>
      <c r="L483" s="5"/>
      <c r="M483" s="11"/>
      <c r="N483" s="147" t="str">
        <f t="shared" si="18"/>
        <v/>
      </c>
      <c r="O483" s="9"/>
      <c r="P483" s="4"/>
      <c r="Q483" s="4"/>
      <c r="R483" s="4"/>
      <c r="S483" s="4"/>
      <c r="T483" s="10"/>
    </row>
    <row r="484" spans="1:20" x14ac:dyDescent="0.25">
      <c r="A484" s="148" t="str">
        <f t="shared" si="17"/>
        <v/>
      </c>
      <c r="B484" s="14"/>
      <c r="C484" s="3"/>
      <c r="D484" s="5"/>
      <c r="E484" s="4"/>
      <c r="F484" s="3"/>
      <c r="G484" s="4"/>
      <c r="H484" s="3"/>
      <c r="I484" s="4"/>
      <c r="J484" s="5"/>
      <c r="K484" s="4"/>
      <c r="L484" s="5"/>
      <c r="M484" s="11"/>
      <c r="N484" s="147" t="str">
        <f t="shared" si="18"/>
        <v/>
      </c>
      <c r="O484" s="9"/>
      <c r="P484" s="4"/>
      <c r="Q484" s="4"/>
      <c r="R484" s="4"/>
      <c r="S484" s="4"/>
      <c r="T484" s="10"/>
    </row>
    <row r="485" spans="1:20" x14ac:dyDescent="0.25">
      <c r="A485" s="148" t="str">
        <f t="shared" si="17"/>
        <v/>
      </c>
      <c r="B485" s="14"/>
      <c r="C485" s="3"/>
      <c r="D485" s="5"/>
      <c r="E485" s="4"/>
      <c r="F485" s="3"/>
      <c r="G485" s="4"/>
      <c r="H485" s="3"/>
      <c r="I485" s="4"/>
      <c r="J485" s="5"/>
      <c r="K485" s="4"/>
      <c r="L485" s="5"/>
      <c r="M485" s="11"/>
      <c r="N485" s="147" t="str">
        <f t="shared" si="18"/>
        <v/>
      </c>
      <c r="O485" s="9"/>
      <c r="P485" s="4"/>
      <c r="Q485" s="4"/>
      <c r="R485" s="4"/>
      <c r="S485" s="4"/>
      <c r="T485" s="10"/>
    </row>
    <row r="486" spans="1:20" x14ac:dyDescent="0.25">
      <c r="A486" s="148" t="str">
        <f t="shared" si="17"/>
        <v/>
      </c>
      <c r="B486" s="14"/>
      <c r="C486" s="3"/>
      <c r="D486" s="5"/>
      <c r="E486" s="4"/>
      <c r="F486" s="3"/>
      <c r="G486" s="4"/>
      <c r="H486" s="3"/>
      <c r="I486" s="4"/>
      <c r="J486" s="5"/>
      <c r="K486" s="4"/>
      <c r="L486" s="5"/>
      <c r="M486" s="11"/>
      <c r="N486" s="147" t="str">
        <f t="shared" si="18"/>
        <v/>
      </c>
      <c r="O486" s="9"/>
      <c r="P486" s="4"/>
      <c r="Q486" s="4"/>
      <c r="R486" s="4"/>
      <c r="S486" s="4"/>
      <c r="T486" s="10"/>
    </row>
    <row r="487" spans="1:20" x14ac:dyDescent="0.25">
      <c r="A487" s="148" t="str">
        <f t="shared" si="17"/>
        <v/>
      </c>
      <c r="B487" s="14"/>
      <c r="C487" s="3"/>
      <c r="D487" s="5"/>
      <c r="E487" s="4"/>
      <c r="F487" s="3"/>
      <c r="G487" s="4"/>
      <c r="H487" s="3"/>
      <c r="I487" s="4"/>
      <c r="J487" s="5"/>
      <c r="K487" s="4"/>
      <c r="L487" s="5"/>
      <c r="M487" s="11"/>
      <c r="N487" s="147" t="str">
        <f t="shared" si="18"/>
        <v/>
      </c>
      <c r="O487" s="9"/>
      <c r="P487" s="4"/>
      <c r="Q487" s="4"/>
      <c r="R487" s="4"/>
      <c r="S487" s="4"/>
      <c r="T487" s="10"/>
    </row>
    <row r="488" spans="1:20" x14ac:dyDescent="0.25">
      <c r="A488" s="148" t="str">
        <f t="shared" si="17"/>
        <v/>
      </c>
      <c r="B488" s="14"/>
      <c r="C488" s="3"/>
      <c r="D488" s="5"/>
      <c r="E488" s="4"/>
      <c r="F488" s="3"/>
      <c r="G488" s="4"/>
      <c r="H488" s="3"/>
      <c r="I488" s="4"/>
      <c r="J488" s="5"/>
      <c r="K488" s="4"/>
      <c r="L488" s="5"/>
      <c r="M488" s="11"/>
      <c r="N488" s="147" t="str">
        <f t="shared" si="18"/>
        <v/>
      </c>
      <c r="O488" s="9"/>
      <c r="P488" s="4"/>
      <c r="Q488" s="4"/>
      <c r="R488" s="4"/>
      <c r="S488" s="4"/>
      <c r="T488" s="10"/>
    </row>
    <row r="489" spans="1:20" x14ac:dyDescent="0.25">
      <c r="A489" s="148" t="str">
        <f t="shared" si="17"/>
        <v/>
      </c>
      <c r="B489" s="14"/>
      <c r="C489" s="3"/>
      <c r="D489" s="5"/>
      <c r="E489" s="4"/>
      <c r="F489" s="3"/>
      <c r="G489" s="4"/>
      <c r="H489" s="3"/>
      <c r="I489" s="4"/>
      <c r="J489" s="5"/>
      <c r="K489" s="4"/>
      <c r="L489" s="5"/>
      <c r="M489" s="11"/>
      <c r="N489" s="147" t="str">
        <f t="shared" si="18"/>
        <v/>
      </c>
      <c r="O489" s="9"/>
      <c r="P489" s="4"/>
      <c r="Q489" s="4"/>
      <c r="R489" s="4"/>
      <c r="S489" s="4"/>
      <c r="T489" s="10"/>
    </row>
    <row r="490" spans="1:20" x14ac:dyDescent="0.25">
      <c r="A490" s="148" t="str">
        <f t="shared" si="17"/>
        <v/>
      </c>
      <c r="B490" s="14"/>
      <c r="C490" s="3"/>
      <c r="D490" s="5"/>
      <c r="E490" s="4"/>
      <c r="F490" s="3"/>
      <c r="G490" s="4"/>
      <c r="H490" s="3"/>
      <c r="I490" s="4"/>
      <c r="J490" s="5"/>
      <c r="K490" s="4"/>
      <c r="L490" s="5"/>
      <c r="M490" s="11"/>
      <c r="N490" s="147" t="str">
        <f t="shared" si="18"/>
        <v/>
      </c>
      <c r="O490" s="9"/>
      <c r="P490" s="4"/>
      <c r="Q490" s="4"/>
      <c r="R490" s="4"/>
      <c r="S490" s="4"/>
      <c r="T490" s="10"/>
    </row>
    <row r="491" spans="1:20" x14ac:dyDescent="0.25">
      <c r="A491" s="148" t="str">
        <f t="shared" ref="A491:A536" si="19">IF(ISBLANK(C490),"",1+A490)</f>
        <v/>
      </c>
      <c r="B491" s="14"/>
      <c r="C491" s="3"/>
      <c r="D491" s="5"/>
      <c r="E491" s="4"/>
      <c r="F491" s="3"/>
      <c r="G491" s="4"/>
      <c r="H491" s="3"/>
      <c r="I491" s="4"/>
      <c r="J491" s="5"/>
      <c r="K491" s="4"/>
      <c r="L491" s="5"/>
      <c r="M491" s="11"/>
      <c r="N491" s="147" t="str">
        <f t="shared" ref="N491:N536" si="20">IF(ISBLANK(C491),"",E491+G491+I491+K491+M491)</f>
        <v/>
      </c>
      <c r="O491" s="9"/>
      <c r="P491" s="4"/>
      <c r="Q491" s="4"/>
      <c r="R491" s="4"/>
      <c r="S491" s="4"/>
      <c r="T491" s="10"/>
    </row>
    <row r="492" spans="1:20" x14ac:dyDescent="0.25">
      <c r="A492" s="148" t="str">
        <f t="shared" si="19"/>
        <v/>
      </c>
      <c r="B492" s="14"/>
      <c r="C492" s="3"/>
      <c r="D492" s="5"/>
      <c r="E492" s="4"/>
      <c r="F492" s="3"/>
      <c r="G492" s="4"/>
      <c r="H492" s="3"/>
      <c r="I492" s="4"/>
      <c r="J492" s="5"/>
      <c r="K492" s="4"/>
      <c r="L492" s="5"/>
      <c r="M492" s="11"/>
      <c r="N492" s="147" t="str">
        <f t="shared" si="20"/>
        <v/>
      </c>
      <c r="O492" s="9"/>
      <c r="P492" s="4"/>
      <c r="Q492" s="4"/>
      <c r="R492" s="4"/>
      <c r="S492" s="4"/>
      <c r="T492" s="10"/>
    </row>
    <row r="493" spans="1:20" x14ac:dyDescent="0.25">
      <c r="A493" s="148" t="str">
        <f t="shared" si="19"/>
        <v/>
      </c>
      <c r="B493" s="14"/>
      <c r="C493" s="3"/>
      <c r="D493" s="5"/>
      <c r="E493" s="4"/>
      <c r="F493" s="3"/>
      <c r="G493" s="4"/>
      <c r="H493" s="3"/>
      <c r="I493" s="4"/>
      <c r="J493" s="5"/>
      <c r="K493" s="4"/>
      <c r="L493" s="5"/>
      <c r="M493" s="11"/>
      <c r="N493" s="147" t="str">
        <f t="shared" si="20"/>
        <v/>
      </c>
      <c r="O493" s="9"/>
      <c r="P493" s="4"/>
      <c r="Q493" s="4"/>
      <c r="R493" s="4"/>
      <c r="S493" s="4"/>
      <c r="T493" s="10"/>
    </row>
    <row r="494" spans="1:20" x14ac:dyDescent="0.25">
      <c r="A494" s="148" t="str">
        <f t="shared" si="19"/>
        <v/>
      </c>
      <c r="B494" s="14"/>
      <c r="C494" s="3"/>
      <c r="D494" s="5"/>
      <c r="E494" s="4"/>
      <c r="F494" s="3"/>
      <c r="G494" s="4"/>
      <c r="H494" s="3"/>
      <c r="I494" s="4"/>
      <c r="J494" s="5"/>
      <c r="K494" s="4"/>
      <c r="L494" s="5"/>
      <c r="M494" s="11"/>
      <c r="N494" s="147" t="str">
        <f t="shared" si="20"/>
        <v/>
      </c>
      <c r="O494" s="9"/>
      <c r="P494" s="4"/>
      <c r="Q494" s="4"/>
      <c r="R494" s="4"/>
      <c r="S494" s="4"/>
      <c r="T494" s="10"/>
    </row>
    <row r="495" spans="1:20" x14ac:dyDescent="0.25">
      <c r="A495" s="148" t="str">
        <f t="shared" si="19"/>
        <v/>
      </c>
      <c r="B495" s="14"/>
      <c r="C495" s="3"/>
      <c r="D495" s="5"/>
      <c r="E495" s="4"/>
      <c r="F495" s="3"/>
      <c r="G495" s="4"/>
      <c r="H495" s="3"/>
      <c r="I495" s="4"/>
      <c r="J495" s="5"/>
      <c r="K495" s="4"/>
      <c r="L495" s="5"/>
      <c r="M495" s="11"/>
      <c r="N495" s="147" t="str">
        <f t="shared" si="20"/>
        <v/>
      </c>
      <c r="O495" s="9"/>
      <c r="P495" s="4"/>
      <c r="Q495" s="4"/>
      <c r="R495" s="4"/>
      <c r="S495" s="4"/>
      <c r="T495" s="10"/>
    </row>
    <row r="496" spans="1:20" x14ac:dyDescent="0.25">
      <c r="A496" s="148" t="str">
        <f t="shared" si="19"/>
        <v/>
      </c>
      <c r="B496" s="14"/>
      <c r="C496" s="3"/>
      <c r="D496" s="5"/>
      <c r="E496" s="4"/>
      <c r="F496" s="3"/>
      <c r="G496" s="4"/>
      <c r="H496" s="3"/>
      <c r="I496" s="4"/>
      <c r="J496" s="5"/>
      <c r="K496" s="4"/>
      <c r="L496" s="5"/>
      <c r="M496" s="11"/>
      <c r="N496" s="147" t="str">
        <f t="shared" si="20"/>
        <v/>
      </c>
      <c r="O496" s="9"/>
      <c r="P496" s="4"/>
      <c r="Q496" s="4"/>
      <c r="R496" s="4"/>
      <c r="S496" s="4"/>
      <c r="T496" s="10"/>
    </row>
    <row r="497" spans="1:20" x14ac:dyDescent="0.25">
      <c r="A497" s="148" t="str">
        <f t="shared" si="19"/>
        <v/>
      </c>
      <c r="B497" s="14"/>
      <c r="C497" s="3"/>
      <c r="D497" s="5"/>
      <c r="E497" s="4"/>
      <c r="F497" s="3"/>
      <c r="G497" s="4"/>
      <c r="H497" s="3"/>
      <c r="I497" s="4"/>
      <c r="J497" s="5"/>
      <c r="K497" s="4"/>
      <c r="L497" s="5"/>
      <c r="M497" s="11"/>
      <c r="N497" s="147" t="str">
        <f t="shared" si="20"/>
        <v/>
      </c>
      <c r="O497" s="9"/>
      <c r="P497" s="4"/>
      <c r="Q497" s="4"/>
      <c r="R497" s="4"/>
      <c r="S497" s="4"/>
      <c r="T497" s="10"/>
    </row>
    <row r="498" spans="1:20" x14ac:dyDescent="0.25">
      <c r="A498" s="148" t="str">
        <f t="shared" si="19"/>
        <v/>
      </c>
      <c r="B498" s="14"/>
      <c r="C498" s="3"/>
      <c r="D498" s="5"/>
      <c r="E498" s="4"/>
      <c r="F498" s="3"/>
      <c r="G498" s="4"/>
      <c r="H498" s="3"/>
      <c r="I498" s="4"/>
      <c r="J498" s="5"/>
      <c r="K498" s="4"/>
      <c r="L498" s="5"/>
      <c r="M498" s="11"/>
      <c r="N498" s="147" t="str">
        <f t="shared" si="20"/>
        <v/>
      </c>
      <c r="O498" s="9"/>
      <c r="P498" s="4"/>
      <c r="Q498" s="4"/>
      <c r="R498" s="4"/>
      <c r="S498" s="4"/>
      <c r="T498" s="10"/>
    </row>
    <row r="499" spans="1:20" x14ac:dyDescent="0.25">
      <c r="A499" s="148" t="str">
        <f t="shared" si="19"/>
        <v/>
      </c>
      <c r="B499" s="14"/>
      <c r="C499" s="3"/>
      <c r="D499" s="5"/>
      <c r="E499" s="4"/>
      <c r="F499" s="3"/>
      <c r="G499" s="4"/>
      <c r="H499" s="3"/>
      <c r="I499" s="4"/>
      <c r="J499" s="5"/>
      <c r="K499" s="4"/>
      <c r="L499" s="5"/>
      <c r="M499" s="11"/>
      <c r="N499" s="147" t="str">
        <f t="shared" si="20"/>
        <v/>
      </c>
      <c r="O499" s="9"/>
      <c r="P499" s="4"/>
      <c r="Q499" s="4"/>
      <c r="R499" s="4"/>
      <c r="S499" s="4"/>
      <c r="T499" s="10"/>
    </row>
    <row r="500" spans="1:20" x14ac:dyDescent="0.25">
      <c r="A500" s="148" t="str">
        <f t="shared" si="19"/>
        <v/>
      </c>
      <c r="B500" s="14"/>
      <c r="C500" s="3"/>
      <c r="D500" s="5"/>
      <c r="E500" s="4"/>
      <c r="F500" s="3"/>
      <c r="G500" s="4"/>
      <c r="H500" s="3"/>
      <c r="I500" s="4"/>
      <c r="J500" s="5"/>
      <c r="K500" s="4"/>
      <c r="L500" s="5"/>
      <c r="M500" s="11"/>
      <c r="N500" s="147" t="str">
        <f t="shared" si="20"/>
        <v/>
      </c>
      <c r="O500" s="9"/>
      <c r="P500" s="4"/>
      <c r="Q500" s="4"/>
      <c r="R500" s="4"/>
      <c r="S500" s="4"/>
      <c r="T500" s="10"/>
    </row>
    <row r="501" spans="1:20" x14ac:dyDescent="0.25">
      <c r="A501" s="148" t="str">
        <f t="shared" si="19"/>
        <v/>
      </c>
      <c r="B501" s="14"/>
      <c r="C501" s="3"/>
      <c r="D501" s="5"/>
      <c r="E501" s="4"/>
      <c r="F501" s="3"/>
      <c r="G501" s="4"/>
      <c r="H501" s="3"/>
      <c r="I501" s="4"/>
      <c r="J501" s="5"/>
      <c r="K501" s="4"/>
      <c r="L501" s="5"/>
      <c r="M501" s="11"/>
      <c r="N501" s="147" t="str">
        <f t="shared" si="20"/>
        <v/>
      </c>
      <c r="O501" s="9"/>
      <c r="P501" s="4"/>
      <c r="Q501" s="4"/>
      <c r="R501" s="4"/>
      <c r="S501" s="4"/>
      <c r="T501" s="10"/>
    </row>
    <row r="502" spans="1:20" x14ac:dyDescent="0.25">
      <c r="A502" s="148" t="str">
        <f t="shared" si="19"/>
        <v/>
      </c>
      <c r="B502" s="14"/>
      <c r="C502" s="3"/>
      <c r="D502" s="5"/>
      <c r="E502" s="4"/>
      <c r="F502" s="3"/>
      <c r="G502" s="4"/>
      <c r="H502" s="3"/>
      <c r="I502" s="4"/>
      <c r="J502" s="5"/>
      <c r="K502" s="4"/>
      <c r="L502" s="5"/>
      <c r="M502" s="11"/>
      <c r="N502" s="147" t="str">
        <f t="shared" si="20"/>
        <v/>
      </c>
      <c r="O502" s="9"/>
      <c r="P502" s="4"/>
      <c r="Q502" s="4"/>
      <c r="R502" s="4"/>
      <c r="S502" s="4"/>
      <c r="T502" s="10"/>
    </row>
    <row r="503" spans="1:20" x14ac:dyDescent="0.25">
      <c r="A503" s="148" t="str">
        <f t="shared" si="19"/>
        <v/>
      </c>
      <c r="B503" s="14"/>
      <c r="C503" s="3"/>
      <c r="D503" s="5"/>
      <c r="E503" s="4"/>
      <c r="F503" s="3"/>
      <c r="G503" s="4"/>
      <c r="H503" s="3"/>
      <c r="I503" s="4"/>
      <c r="J503" s="5"/>
      <c r="K503" s="4"/>
      <c r="L503" s="5"/>
      <c r="M503" s="11"/>
      <c r="N503" s="147" t="str">
        <f t="shared" si="20"/>
        <v/>
      </c>
      <c r="O503" s="9"/>
      <c r="P503" s="4"/>
      <c r="Q503" s="4"/>
      <c r="R503" s="4"/>
      <c r="S503" s="4"/>
      <c r="T503" s="10"/>
    </row>
    <row r="504" spans="1:20" x14ac:dyDescent="0.25">
      <c r="A504" s="148" t="str">
        <f t="shared" si="19"/>
        <v/>
      </c>
      <c r="B504" s="14"/>
      <c r="C504" s="3"/>
      <c r="D504" s="5"/>
      <c r="E504" s="4"/>
      <c r="F504" s="3"/>
      <c r="G504" s="4"/>
      <c r="H504" s="3"/>
      <c r="I504" s="4"/>
      <c r="J504" s="5"/>
      <c r="K504" s="4"/>
      <c r="L504" s="5"/>
      <c r="M504" s="11"/>
      <c r="N504" s="147" t="str">
        <f t="shared" si="20"/>
        <v/>
      </c>
      <c r="O504" s="9"/>
      <c r="P504" s="4"/>
      <c r="Q504" s="4"/>
      <c r="R504" s="4"/>
      <c r="S504" s="4"/>
      <c r="T504" s="10"/>
    </row>
    <row r="505" spans="1:20" x14ac:dyDescent="0.25">
      <c r="A505" s="148" t="str">
        <f t="shared" si="19"/>
        <v/>
      </c>
      <c r="B505" s="14"/>
      <c r="C505" s="3"/>
      <c r="D505" s="5"/>
      <c r="E505" s="4"/>
      <c r="F505" s="3"/>
      <c r="G505" s="4"/>
      <c r="H505" s="3"/>
      <c r="I505" s="4"/>
      <c r="J505" s="5"/>
      <c r="K505" s="4"/>
      <c r="L505" s="5"/>
      <c r="M505" s="11"/>
      <c r="N505" s="147" t="str">
        <f t="shared" si="20"/>
        <v/>
      </c>
      <c r="O505" s="9"/>
      <c r="P505" s="4"/>
      <c r="Q505" s="4"/>
      <c r="R505" s="4"/>
      <c r="S505" s="4"/>
      <c r="T505" s="10"/>
    </row>
    <row r="506" spans="1:20" x14ac:dyDescent="0.25">
      <c r="A506" s="148" t="str">
        <f t="shared" si="19"/>
        <v/>
      </c>
      <c r="B506" s="14"/>
      <c r="C506" s="3"/>
      <c r="D506" s="5"/>
      <c r="E506" s="4"/>
      <c r="F506" s="3"/>
      <c r="G506" s="4"/>
      <c r="H506" s="3"/>
      <c r="I506" s="4"/>
      <c r="J506" s="5"/>
      <c r="K506" s="4"/>
      <c r="L506" s="5"/>
      <c r="M506" s="11"/>
      <c r="N506" s="147" t="str">
        <f t="shared" si="20"/>
        <v/>
      </c>
      <c r="O506" s="9"/>
      <c r="P506" s="4"/>
      <c r="Q506" s="4"/>
      <c r="R506" s="4"/>
      <c r="S506" s="4"/>
      <c r="T506" s="10"/>
    </row>
    <row r="507" spans="1:20" x14ac:dyDescent="0.25">
      <c r="A507" s="148" t="str">
        <f t="shared" si="19"/>
        <v/>
      </c>
      <c r="B507" s="14"/>
      <c r="C507" s="3"/>
      <c r="D507" s="5"/>
      <c r="E507" s="4"/>
      <c r="F507" s="3"/>
      <c r="G507" s="4"/>
      <c r="H507" s="3"/>
      <c r="I507" s="4"/>
      <c r="J507" s="5"/>
      <c r="K507" s="4"/>
      <c r="L507" s="5"/>
      <c r="M507" s="11"/>
      <c r="N507" s="147" t="str">
        <f t="shared" si="20"/>
        <v/>
      </c>
      <c r="O507" s="9"/>
      <c r="P507" s="4"/>
      <c r="Q507" s="4"/>
      <c r="R507" s="4"/>
      <c r="S507" s="4"/>
      <c r="T507" s="10"/>
    </row>
    <row r="508" spans="1:20" x14ac:dyDescent="0.25">
      <c r="A508" s="148" t="str">
        <f t="shared" si="19"/>
        <v/>
      </c>
      <c r="B508" s="14"/>
      <c r="C508" s="3"/>
      <c r="D508" s="5"/>
      <c r="E508" s="4"/>
      <c r="F508" s="3"/>
      <c r="G508" s="4"/>
      <c r="H508" s="3"/>
      <c r="I508" s="4"/>
      <c r="J508" s="5"/>
      <c r="K508" s="4"/>
      <c r="L508" s="5"/>
      <c r="M508" s="11"/>
      <c r="N508" s="147" t="str">
        <f t="shared" si="20"/>
        <v/>
      </c>
      <c r="O508" s="9"/>
      <c r="P508" s="4"/>
      <c r="Q508" s="4"/>
      <c r="R508" s="4"/>
      <c r="S508" s="4"/>
      <c r="T508" s="10"/>
    </row>
    <row r="509" spans="1:20" x14ac:dyDescent="0.25">
      <c r="A509" s="148" t="str">
        <f t="shared" si="19"/>
        <v/>
      </c>
      <c r="B509" s="14"/>
      <c r="C509" s="3"/>
      <c r="D509" s="5"/>
      <c r="E509" s="4"/>
      <c r="F509" s="3"/>
      <c r="G509" s="4"/>
      <c r="H509" s="3"/>
      <c r="I509" s="4"/>
      <c r="J509" s="5"/>
      <c r="K509" s="4"/>
      <c r="L509" s="5"/>
      <c r="M509" s="11"/>
      <c r="N509" s="147" t="str">
        <f t="shared" si="20"/>
        <v/>
      </c>
      <c r="O509" s="9"/>
      <c r="P509" s="4"/>
      <c r="Q509" s="4"/>
      <c r="R509" s="4"/>
      <c r="S509" s="4"/>
      <c r="T509" s="10"/>
    </row>
    <row r="510" spans="1:20" x14ac:dyDescent="0.25">
      <c r="A510" s="148" t="str">
        <f t="shared" si="19"/>
        <v/>
      </c>
      <c r="B510" s="14"/>
      <c r="C510" s="3"/>
      <c r="D510" s="5"/>
      <c r="E510" s="4"/>
      <c r="F510" s="3"/>
      <c r="G510" s="4"/>
      <c r="H510" s="3"/>
      <c r="I510" s="4"/>
      <c r="J510" s="5"/>
      <c r="K510" s="4"/>
      <c r="L510" s="5"/>
      <c r="M510" s="11"/>
      <c r="N510" s="147" t="str">
        <f t="shared" si="20"/>
        <v/>
      </c>
      <c r="O510" s="9"/>
      <c r="P510" s="4"/>
      <c r="Q510" s="4"/>
      <c r="R510" s="4"/>
      <c r="S510" s="4"/>
      <c r="T510" s="10"/>
    </row>
    <row r="511" spans="1:20" x14ac:dyDescent="0.25">
      <c r="A511" s="148" t="str">
        <f t="shared" si="19"/>
        <v/>
      </c>
      <c r="B511" s="14"/>
      <c r="C511" s="3"/>
      <c r="D511" s="5"/>
      <c r="E511" s="4"/>
      <c r="F511" s="3"/>
      <c r="G511" s="4"/>
      <c r="H511" s="3"/>
      <c r="I511" s="4"/>
      <c r="J511" s="5"/>
      <c r="K511" s="4"/>
      <c r="L511" s="5"/>
      <c r="M511" s="11"/>
      <c r="N511" s="147" t="str">
        <f t="shared" si="20"/>
        <v/>
      </c>
      <c r="O511" s="9"/>
      <c r="P511" s="4"/>
      <c r="Q511" s="4"/>
      <c r="R511" s="4"/>
      <c r="S511" s="4"/>
      <c r="T511" s="10"/>
    </row>
    <row r="512" spans="1:20" x14ac:dyDescent="0.25">
      <c r="A512" s="148" t="str">
        <f t="shared" si="19"/>
        <v/>
      </c>
      <c r="B512" s="14"/>
      <c r="C512" s="3"/>
      <c r="D512" s="5"/>
      <c r="E512" s="4"/>
      <c r="F512" s="3"/>
      <c r="G512" s="4"/>
      <c r="H512" s="3"/>
      <c r="I512" s="4"/>
      <c r="J512" s="5"/>
      <c r="K512" s="4"/>
      <c r="L512" s="5"/>
      <c r="M512" s="11"/>
      <c r="N512" s="147" t="str">
        <f t="shared" si="20"/>
        <v/>
      </c>
      <c r="O512" s="9"/>
      <c r="P512" s="4"/>
      <c r="Q512" s="4"/>
      <c r="R512" s="4"/>
      <c r="S512" s="4"/>
      <c r="T512" s="10"/>
    </row>
    <row r="513" spans="1:20" x14ac:dyDescent="0.25">
      <c r="A513" s="148" t="str">
        <f t="shared" si="19"/>
        <v/>
      </c>
      <c r="B513" s="14"/>
      <c r="C513" s="3"/>
      <c r="D513" s="5"/>
      <c r="E513" s="4"/>
      <c r="F513" s="3"/>
      <c r="G513" s="4"/>
      <c r="H513" s="3"/>
      <c r="I513" s="4"/>
      <c r="J513" s="5"/>
      <c r="K513" s="4"/>
      <c r="L513" s="5"/>
      <c r="M513" s="11"/>
      <c r="N513" s="147" t="str">
        <f t="shared" si="20"/>
        <v/>
      </c>
      <c r="O513" s="9"/>
      <c r="P513" s="4"/>
      <c r="Q513" s="4"/>
      <c r="R513" s="4"/>
      <c r="S513" s="4"/>
      <c r="T513" s="10"/>
    </row>
    <row r="514" spans="1:20" x14ac:dyDescent="0.25">
      <c r="A514" s="148" t="str">
        <f t="shared" si="19"/>
        <v/>
      </c>
      <c r="B514" s="14"/>
      <c r="C514" s="3"/>
      <c r="D514" s="5"/>
      <c r="E514" s="4"/>
      <c r="F514" s="3"/>
      <c r="G514" s="4"/>
      <c r="H514" s="3"/>
      <c r="I514" s="4"/>
      <c r="J514" s="5"/>
      <c r="K514" s="4"/>
      <c r="L514" s="5"/>
      <c r="M514" s="11"/>
      <c r="N514" s="147" t="str">
        <f t="shared" si="20"/>
        <v/>
      </c>
      <c r="O514" s="9"/>
      <c r="P514" s="4"/>
      <c r="Q514" s="4"/>
      <c r="R514" s="4"/>
      <c r="S514" s="4"/>
      <c r="T514" s="10"/>
    </row>
    <row r="515" spans="1:20" x14ac:dyDescent="0.25">
      <c r="A515" s="148" t="str">
        <f t="shared" si="19"/>
        <v/>
      </c>
      <c r="B515" s="14"/>
      <c r="C515" s="3"/>
      <c r="D515" s="5"/>
      <c r="E515" s="4"/>
      <c r="F515" s="3"/>
      <c r="G515" s="4"/>
      <c r="H515" s="3"/>
      <c r="I515" s="4"/>
      <c r="J515" s="5"/>
      <c r="K515" s="4"/>
      <c r="L515" s="5"/>
      <c r="M515" s="11"/>
      <c r="N515" s="147" t="str">
        <f t="shared" si="20"/>
        <v/>
      </c>
      <c r="O515" s="9"/>
      <c r="P515" s="4"/>
      <c r="Q515" s="4"/>
      <c r="R515" s="4"/>
      <c r="S515" s="4"/>
      <c r="T515" s="10"/>
    </row>
    <row r="516" spans="1:20" x14ac:dyDescent="0.25">
      <c r="A516" s="148" t="str">
        <f t="shared" si="19"/>
        <v/>
      </c>
      <c r="B516" s="14"/>
      <c r="C516" s="3"/>
      <c r="D516" s="5"/>
      <c r="E516" s="4"/>
      <c r="F516" s="3"/>
      <c r="G516" s="4"/>
      <c r="H516" s="3"/>
      <c r="I516" s="4"/>
      <c r="J516" s="5"/>
      <c r="K516" s="4"/>
      <c r="L516" s="5"/>
      <c r="M516" s="11"/>
      <c r="N516" s="147" t="str">
        <f t="shared" si="20"/>
        <v/>
      </c>
      <c r="O516" s="9"/>
      <c r="P516" s="4"/>
      <c r="Q516" s="4"/>
      <c r="R516" s="4"/>
      <c r="S516" s="4"/>
      <c r="T516" s="10"/>
    </row>
    <row r="517" spans="1:20" x14ac:dyDescent="0.25">
      <c r="A517" s="148" t="str">
        <f t="shared" si="19"/>
        <v/>
      </c>
      <c r="B517" s="14"/>
      <c r="C517" s="3"/>
      <c r="D517" s="5"/>
      <c r="E517" s="4"/>
      <c r="F517" s="3"/>
      <c r="G517" s="4"/>
      <c r="H517" s="3"/>
      <c r="I517" s="4"/>
      <c r="J517" s="5"/>
      <c r="K517" s="4"/>
      <c r="L517" s="5"/>
      <c r="M517" s="11"/>
      <c r="N517" s="147" t="str">
        <f t="shared" si="20"/>
        <v/>
      </c>
      <c r="O517" s="9"/>
      <c r="P517" s="4"/>
      <c r="Q517" s="4"/>
      <c r="R517" s="4"/>
      <c r="S517" s="4"/>
      <c r="T517" s="10"/>
    </row>
    <row r="518" spans="1:20" x14ac:dyDescent="0.25">
      <c r="A518" s="148" t="str">
        <f t="shared" si="19"/>
        <v/>
      </c>
      <c r="B518" s="14"/>
      <c r="C518" s="3"/>
      <c r="D518" s="5"/>
      <c r="E518" s="4"/>
      <c r="F518" s="3"/>
      <c r="G518" s="4"/>
      <c r="H518" s="3"/>
      <c r="I518" s="4"/>
      <c r="J518" s="5"/>
      <c r="K518" s="4"/>
      <c r="L518" s="5"/>
      <c r="M518" s="11"/>
      <c r="N518" s="147" t="str">
        <f t="shared" si="20"/>
        <v/>
      </c>
      <c r="O518" s="9"/>
      <c r="P518" s="4"/>
      <c r="Q518" s="4"/>
      <c r="R518" s="4"/>
      <c r="S518" s="4"/>
      <c r="T518" s="10"/>
    </row>
    <row r="519" spans="1:20" x14ac:dyDescent="0.25">
      <c r="A519" s="148" t="str">
        <f t="shared" si="19"/>
        <v/>
      </c>
      <c r="B519" s="14"/>
      <c r="C519" s="3"/>
      <c r="D519" s="5"/>
      <c r="E519" s="4"/>
      <c r="F519" s="3"/>
      <c r="G519" s="4"/>
      <c r="H519" s="3"/>
      <c r="I519" s="4"/>
      <c r="J519" s="5"/>
      <c r="K519" s="4"/>
      <c r="L519" s="5"/>
      <c r="M519" s="11"/>
      <c r="N519" s="147" t="str">
        <f t="shared" si="20"/>
        <v/>
      </c>
      <c r="O519" s="9"/>
      <c r="P519" s="4"/>
      <c r="Q519" s="4"/>
      <c r="R519" s="4"/>
      <c r="S519" s="4"/>
      <c r="T519" s="10"/>
    </row>
    <row r="520" spans="1:20" x14ac:dyDescent="0.25">
      <c r="A520" s="148" t="str">
        <f t="shared" si="19"/>
        <v/>
      </c>
      <c r="B520" s="14"/>
      <c r="C520" s="3"/>
      <c r="D520" s="5"/>
      <c r="E520" s="4"/>
      <c r="F520" s="3"/>
      <c r="G520" s="4"/>
      <c r="H520" s="3"/>
      <c r="I520" s="4"/>
      <c r="J520" s="5"/>
      <c r="K520" s="4"/>
      <c r="L520" s="5"/>
      <c r="M520" s="11"/>
      <c r="N520" s="147" t="str">
        <f t="shared" si="20"/>
        <v/>
      </c>
      <c r="O520" s="9"/>
      <c r="P520" s="4"/>
      <c r="Q520" s="4"/>
      <c r="R520" s="4"/>
      <c r="S520" s="4"/>
      <c r="T520" s="10"/>
    </row>
    <row r="521" spans="1:20" x14ac:dyDescent="0.25">
      <c r="A521" s="148" t="str">
        <f t="shared" si="19"/>
        <v/>
      </c>
      <c r="B521" s="14"/>
      <c r="C521" s="3"/>
      <c r="D521" s="5"/>
      <c r="E521" s="4"/>
      <c r="F521" s="3"/>
      <c r="G521" s="4"/>
      <c r="H521" s="3"/>
      <c r="I521" s="4"/>
      <c r="J521" s="5"/>
      <c r="K521" s="4"/>
      <c r="L521" s="5"/>
      <c r="M521" s="11"/>
      <c r="N521" s="147" t="str">
        <f t="shared" si="20"/>
        <v/>
      </c>
      <c r="O521" s="9"/>
      <c r="P521" s="4"/>
      <c r="Q521" s="4"/>
      <c r="R521" s="4"/>
      <c r="S521" s="4"/>
      <c r="T521" s="10"/>
    </row>
    <row r="522" spans="1:20" x14ac:dyDescent="0.25">
      <c r="A522" s="148" t="str">
        <f t="shared" si="19"/>
        <v/>
      </c>
      <c r="B522" s="14"/>
      <c r="C522" s="3"/>
      <c r="D522" s="5"/>
      <c r="E522" s="4"/>
      <c r="F522" s="3"/>
      <c r="G522" s="4"/>
      <c r="H522" s="3"/>
      <c r="I522" s="4"/>
      <c r="J522" s="5"/>
      <c r="K522" s="4"/>
      <c r="L522" s="5"/>
      <c r="M522" s="11"/>
      <c r="N522" s="147" t="str">
        <f t="shared" si="20"/>
        <v/>
      </c>
      <c r="O522" s="9"/>
      <c r="P522" s="4"/>
      <c r="Q522" s="4"/>
      <c r="R522" s="4"/>
      <c r="S522" s="4"/>
      <c r="T522" s="10"/>
    </row>
    <row r="523" spans="1:20" x14ac:dyDescent="0.25">
      <c r="A523" s="148" t="str">
        <f t="shared" si="19"/>
        <v/>
      </c>
      <c r="B523" s="14"/>
      <c r="C523" s="3"/>
      <c r="D523" s="5"/>
      <c r="E523" s="4"/>
      <c r="F523" s="3"/>
      <c r="G523" s="4"/>
      <c r="H523" s="3"/>
      <c r="I523" s="4"/>
      <c r="J523" s="5"/>
      <c r="K523" s="4"/>
      <c r="L523" s="5"/>
      <c r="M523" s="11"/>
      <c r="N523" s="147" t="str">
        <f t="shared" si="20"/>
        <v/>
      </c>
      <c r="O523" s="9"/>
      <c r="P523" s="4"/>
      <c r="Q523" s="4"/>
      <c r="R523" s="4"/>
      <c r="S523" s="4"/>
      <c r="T523" s="10"/>
    </row>
    <row r="524" spans="1:20" x14ac:dyDescent="0.25">
      <c r="A524" s="148" t="str">
        <f t="shared" si="19"/>
        <v/>
      </c>
      <c r="B524" s="14"/>
      <c r="C524" s="3"/>
      <c r="D524" s="5"/>
      <c r="E524" s="4"/>
      <c r="F524" s="3"/>
      <c r="G524" s="4"/>
      <c r="H524" s="3"/>
      <c r="I524" s="4"/>
      <c r="J524" s="5"/>
      <c r="K524" s="4"/>
      <c r="L524" s="5"/>
      <c r="M524" s="11"/>
      <c r="N524" s="147" t="str">
        <f t="shared" si="20"/>
        <v/>
      </c>
      <c r="O524" s="9"/>
      <c r="P524" s="4"/>
      <c r="Q524" s="4"/>
      <c r="R524" s="4"/>
      <c r="S524" s="4"/>
      <c r="T524" s="10"/>
    </row>
    <row r="525" spans="1:20" x14ac:dyDescent="0.25">
      <c r="A525" s="148" t="str">
        <f t="shared" si="19"/>
        <v/>
      </c>
      <c r="B525" s="14"/>
      <c r="C525" s="3"/>
      <c r="D525" s="5"/>
      <c r="E525" s="4"/>
      <c r="F525" s="3"/>
      <c r="G525" s="4"/>
      <c r="H525" s="3"/>
      <c r="I525" s="4"/>
      <c r="J525" s="5"/>
      <c r="K525" s="4"/>
      <c r="L525" s="5"/>
      <c r="M525" s="11"/>
      <c r="N525" s="147" t="str">
        <f t="shared" si="20"/>
        <v/>
      </c>
      <c r="O525" s="9"/>
      <c r="P525" s="4"/>
      <c r="Q525" s="4"/>
      <c r="R525" s="4"/>
      <c r="S525" s="4"/>
      <c r="T525" s="10"/>
    </row>
    <row r="526" spans="1:20" x14ac:dyDescent="0.25">
      <c r="A526" s="148" t="str">
        <f t="shared" si="19"/>
        <v/>
      </c>
      <c r="B526" s="14"/>
      <c r="C526" s="3"/>
      <c r="D526" s="5"/>
      <c r="E526" s="4"/>
      <c r="F526" s="3"/>
      <c r="G526" s="4"/>
      <c r="H526" s="3"/>
      <c r="I526" s="4"/>
      <c r="J526" s="5"/>
      <c r="K526" s="4"/>
      <c r="L526" s="5"/>
      <c r="M526" s="11"/>
      <c r="N526" s="147" t="str">
        <f t="shared" si="20"/>
        <v/>
      </c>
      <c r="O526" s="9"/>
      <c r="P526" s="4"/>
      <c r="Q526" s="4"/>
      <c r="R526" s="4"/>
      <c r="S526" s="4"/>
      <c r="T526" s="10"/>
    </row>
    <row r="527" spans="1:20" x14ac:dyDescent="0.25">
      <c r="A527" s="148" t="str">
        <f t="shared" si="19"/>
        <v/>
      </c>
      <c r="B527" s="14"/>
      <c r="C527" s="3"/>
      <c r="D527" s="5"/>
      <c r="E527" s="4"/>
      <c r="F527" s="3"/>
      <c r="G527" s="4"/>
      <c r="H527" s="3"/>
      <c r="I527" s="4"/>
      <c r="J527" s="5"/>
      <c r="K527" s="4"/>
      <c r="L527" s="5"/>
      <c r="M527" s="11"/>
      <c r="N527" s="147" t="str">
        <f t="shared" si="20"/>
        <v/>
      </c>
      <c r="O527" s="9"/>
      <c r="P527" s="4"/>
      <c r="Q527" s="4"/>
      <c r="R527" s="4"/>
      <c r="S527" s="4"/>
      <c r="T527" s="10"/>
    </row>
    <row r="528" spans="1:20" x14ac:dyDescent="0.25">
      <c r="A528" s="148" t="str">
        <f t="shared" si="19"/>
        <v/>
      </c>
      <c r="B528" s="14"/>
      <c r="C528" s="3"/>
      <c r="D528" s="5"/>
      <c r="E528" s="4"/>
      <c r="F528" s="3"/>
      <c r="G528" s="4"/>
      <c r="H528" s="3"/>
      <c r="I528" s="4"/>
      <c r="J528" s="5"/>
      <c r="K528" s="4"/>
      <c r="L528" s="5"/>
      <c r="M528" s="11"/>
      <c r="N528" s="147" t="str">
        <f t="shared" si="20"/>
        <v/>
      </c>
      <c r="O528" s="9"/>
      <c r="P528" s="4"/>
      <c r="Q528" s="4"/>
      <c r="R528" s="4"/>
      <c r="S528" s="4"/>
      <c r="T528" s="10"/>
    </row>
    <row r="529" spans="1:20" x14ac:dyDescent="0.25">
      <c r="A529" s="148" t="str">
        <f t="shared" si="19"/>
        <v/>
      </c>
      <c r="B529" s="14"/>
      <c r="C529" s="3"/>
      <c r="D529" s="5"/>
      <c r="E529" s="4"/>
      <c r="F529" s="3"/>
      <c r="G529" s="4"/>
      <c r="H529" s="3"/>
      <c r="I529" s="4"/>
      <c r="J529" s="5"/>
      <c r="K529" s="4"/>
      <c r="L529" s="5"/>
      <c r="M529" s="11"/>
      <c r="N529" s="147" t="str">
        <f t="shared" si="20"/>
        <v/>
      </c>
      <c r="O529" s="9"/>
      <c r="P529" s="4"/>
      <c r="Q529" s="4"/>
      <c r="R529" s="4"/>
      <c r="S529" s="4"/>
      <c r="T529" s="10"/>
    </row>
    <row r="530" spans="1:20" x14ac:dyDescent="0.25">
      <c r="A530" s="148" t="str">
        <f t="shared" si="19"/>
        <v/>
      </c>
      <c r="B530" s="14"/>
      <c r="C530" s="3"/>
      <c r="D530" s="5"/>
      <c r="E530" s="4"/>
      <c r="F530" s="3"/>
      <c r="G530" s="4"/>
      <c r="H530" s="3"/>
      <c r="I530" s="4"/>
      <c r="J530" s="5"/>
      <c r="K530" s="4"/>
      <c r="L530" s="5"/>
      <c r="M530" s="11"/>
      <c r="N530" s="147" t="str">
        <f t="shared" si="20"/>
        <v/>
      </c>
      <c r="O530" s="9"/>
      <c r="P530" s="4"/>
      <c r="Q530" s="4"/>
      <c r="R530" s="4"/>
      <c r="S530" s="4"/>
      <c r="T530" s="10"/>
    </row>
    <row r="531" spans="1:20" x14ac:dyDescent="0.25">
      <c r="A531" s="148" t="str">
        <f t="shared" si="19"/>
        <v/>
      </c>
      <c r="B531" s="14"/>
      <c r="C531" s="3"/>
      <c r="D531" s="5"/>
      <c r="E531" s="4"/>
      <c r="F531" s="3"/>
      <c r="G531" s="4"/>
      <c r="H531" s="3"/>
      <c r="I531" s="4"/>
      <c r="J531" s="5"/>
      <c r="K531" s="4"/>
      <c r="L531" s="5"/>
      <c r="M531" s="11"/>
      <c r="N531" s="147" t="str">
        <f t="shared" si="20"/>
        <v/>
      </c>
      <c r="O531" s="9"/>
      <c r="P531" s="4"/>
      <c r="Q531" s="4"/>
      <c r="R531" s="4"/>
      <c r="S531" s="4"/>
      <c r="T531" s="10"/>
    </row>
    <row r="532" spans="1:20" x14ac:dyDescent="0.25">
      <c r="A532" s="148" t="str">
        <f t="shared" si="19"/>
        <v/>
      </c>
      <c r="B532" s="14"/>
      <c r="C532" s="3"/>
      <c r="D532" s="5"/>
      <c r="E532" s="4"/>
      <c r="F532" s="3"/>
      <c r="G532" s="4"/>
      <c r="H532" s="3"/>
      <c r="I532" s="4"/>
      <c r="J532" s="5"/>
      <c r="K532" s="4"/>
      <c r="L532" s="5"/>
      <c r="M532" s="11"/>
      <c r="N532" s="147" t="str">
        <f t="shared" si="20"/>
        <v/>
      </c>
      <c r="O532" s="9"/>
      <c r="P532" s="4"/>
      <c r="Q532" s="4"/>
      <c r="R532" s="4"/>
      <c r="S532" s="4"/>
      <c r="T532" s="10"/>
    </row>
    <row r="533" spans="1:20" x14ac:dyDescent="0.25">
      <c r="A533" s="148" t="str">
        <f t="shared" si="19"/>
        <v/>
      </c>
      <c r="B533" s="14"/>
      <c r="C533" s="3"/>
      <c r="D533" s="5"/>
      <c r="E533" s="4"/>
      <c r="F533" s="3"/>
      <c r="G533" s="4"/>
      <c r="H533" s="3"/>
      <c r="I533" s="4"/>
      <c r="J533" s="5"/>
      <c r="K533" s="4"/>
      <c r="L533" s="5"/>
      <c r="M533" s="11"/>
      <c r="N533" s="147" t="str">
        <f t="shared" si="20"/>
        <v/>
      </c>
      <c r="O533" s="9"/>
      <c r="P533" s="4"/>
      <c r="Q533" s="4"/>
      <c r="R533" s="4"/>
      <c r="S533" s="4"/>
      <c r="T533" s="10"/>
    </row>
    <row r="534" spans="1:20" x14ac:dyDescent="0.25">
      <c r="A534" s="148" t="str">
        <f t="shared" si="19"/>
        <v/>
      </c>
      <c r="B534" s="14"/>
      <c r="C534" s="3"/>
      <c r="D534" s="5"/>
      <c r="E534" s="4"/>
      <c r="F534" s="3"/>
      <c r="G534" s="4"/>
      <c r="H534" s="3"/>
      <c r="I534" s="4"/>
      <c r="J534" s="5"/>
      <c r="K534" s="4"/>
      <c r="L534" s="5"/>
      <c r="M534" s="11"/>
      <c r="N534" s="147" t="str">
        <f t="shared" si="20"/>
        <v/>
      </c>
      <c r="O534" s="9"/>
      <c r="P534" s="4"/>
      <c r="Q534" s="4"/>
      <c r="R534" s="4"/>
      <c r="S534" s="4"/>
      <c r="T534" s="10"/>
    </row>
    <row r="535" spans="1:20" x14ac:dyDescent="0.25">
      <c r="A535" s="148" t="str">
        <f t="shared" si="19"/>
        <v/>
      </c>
      <c r="B535" s="14"/>
      <c r="C535" s="3"/>
      <c r="D535" s="5"/>
      <c r="E535" s="4"/>
      <c r="F535" s="3"/>
      <c r="G535" s="4"/>
      <c r="H535" s="3"/>
      <c r="I535" s="4"/>
      <c r="J535" s="5"/>
      <c r="K535" s="4"/>
      <c r="L535" s="5"/>
      <c r="M535" s="11"/>
      <c r="N535" s="147" t="str">
        <f t="shared" si="20"/>
        <v/>
      </c>
      <c r="O535" s="9"/>
      <c r="P535" s="4"/>
      <c r="Q535" s="4"/>
      <c r="R535" s="4"/>
      <c r="S535" s="4"/>
      <c r="T535" s="10"/>
    </row>
    <row r="536" spans="1:20" x14ac:dyDescent="0.25">
      <c r="A536" s="148" t="str">
        <f t="shared" si="19"/>
        <v/>
      </c>
      <c r="B536" s="14"/>
      <c r="C536" s="3"/>
      <c r="D536" s="5"/>
      <c r="E536" s="4"/>
      <c r="F536" s="3"/>
      <c r="G536" s="4"/>
      <c r="H536" s="3"/>
      <c r="I536" s="4"/>
      <c r="J536" s="5"/>
      <c r="K536" s="4"/>
      <c r="L536" s="5"/>
      <c r="M536" s="11"/>
      <c r="N536" s="147" t="str">
        <f t="shared" si="20"/>
        <v/>
      </c>
      <c r="O536" s="9"/>
      <c r="P536" s="4"/>
      <c r="Q536" s="4"/>
      <c r="R536" s="4"/>
      <c r="S536" s="4"/>
      <c r="T536" s="10"/>
    </row>
    <row r="537" spans="1:20" x14ac:dyDescent="0.25">
      <c r="A537" s="148" t="str">
        <f t="shared" ref="A537:A578" si="21">IF(ISBLANK(C536),"",1+A536)</f>
        <v/>
      </c>
      <c r="B537" s="14"/>
      <c r="C537" s="3"/>
      <c r="D537" s="5"/>
      <c r="E537" s="4"/>
      <c r="F537" s="3"/>
      <c r="G537" s="4"/>
      <c r="H537" s="3"/>
      <c r="I537" s="4"/>
      <c r="J537" s="5"/>
      <c r="K537" s="4"/>
      <c r="L537" s="5"/>
      <c r="M537" s="11"/>
      <c r="N537" s="147" t="str">
        <f t="shared" ref="N537:N578" si="22">IF(ISBLANK(C537),"",E537+G537+I537+K537+M537)</f>
        <v/>
      </c>
      <c r="O537" s="9"/>
      <c r="P537" s="4"/>
      <c r="Q537" s="4"/>
      <c r="R537" s="4"/>
      <c r="S537" s="4"/>
      <c r="T537" s="10"/>
    </row>
    <row r="538" spans="1:20" x14ac:dyDescent="0.25">
      <c r="A538" s="148" t="str">
        <f t="shared" si="21"/>
        <v/>
      </c>
      <c r="B538" s="14"/>
      <c r="C538" s="3"/>
      <c r="D538" s="5"/>
      <c r="E538" s="4"/>
      <c r="F538" s="3"/>
      <c r="G538" s="4"/>
      <c r="H538" s="3"/>
      <c r="I538" s="4"/>
      <c r="J538" s="5"/>
      <c r="K538" s="4"/>
      <c r="L538" s="5"/>
      <c r="M538" s="11"/>
      <c r="N538" s="147" t="str">
        <f t="shared" si="22"/>
        <v/>
      </c>
      <c r="O538" s="9"/>
      <c r="P538" s="4"/>
      <c r="Q538" s="4"/>
      <c r="R538" s="4"/>
      <c r="S538" s="4"/>
      <c r="T538" s="10"/>
    </row>
    <row r="539" spans="1:20" x14ac:dyDescent="0.25">
      <c r="A539" s="148" t="str">
        <f t="shared" si="21"/>
        <v/>
      </c>
      <c r="B539" s="14"/>
      <c r="C539" s="3"/>
      <c r="D539" s="5"/>
      <c r="E539" s="4"/>
      <c r="F539" s="3"/>
      <c r="G539" s="4"/>
      <c r="H539" s="3"/>
      <c r="I539" s="4"/>
      <c r="J539" s="5"/>
      <c r="K539" s="4"/>
      <c r="L539" s="5"/>
      <c r="M539" s="11"/>
      <c r="N539" s="147" t="str">
        <f t="shared" si="22"/>
        <v/>
      </c>
      <c r="O539" s="9"/>
      <c r="P539" s="4"/>
      <c r="Q539" s="4"/>
      <c r="R539" s="4"/>
      <c r="S539" s="4"/>
      <c r="T539" s="10"/>
    </row>
    <row r="540" spans="1:20" x14ac:dyDescent="0.25">
      <c r="A540" s="148" t="str">
        <f t="shared" si="21"/>
        <v/>
      </c>
      <c r="B540" s="14"/>
      <c r="C540" s="3"/>
      <c r="D540" s="5"/>
      <c r="E540" s="4"/>
      <c r="F540" s="3"/>
      <c r="G540" s="4"/>
      <c r="H540" s="3"/>
      <c r="I540" s="4"/>
      <c r="J540" s="5"/>
      <c r="K540" s="4"/>
      <c r="L540" s="5"/>
      <c r="M540" s="11"/>
      <c r="N540" s="147" t="str">
        <f t="shared" si="22"/>
        <v/>
      </c>
      <c r="O540" s="9"/>
      <c r="P540" s="4"/>
      <c r="Q540" s="4"/>
      <c r="R540" s="4"/>
      <c r="S540" s="4"/>
      <c r="T540" s="10"/>
    </row>
    <row r="541" spans="1:20" x14ac:dyDescent="0.25">
      <c r="A541" s="148" t="str">
        <f t="shared" si="21"/>
        <v/>
      </c>
      <c r="B541" s="14"/>
      <c r="C541" s="3"/>
      <c r="D541" s="5"/>
      <c r="E541" s="4"/>
      <c r="F541" s="3"/>
      <c r="G541" s="4"/>
      <c r="H541" s="3"/>
      <c r="I541" s="4"/>
      <c r="J541" s="5"/>
      <c r="K541" s="4"/>
      <c r="L541" s="5"/>
      <c r="M541" s="11"/>
      <c r="N541" s="147" t="str">
        <f t="shared" si="22"/>
        <v/>
      </c>
      <c r="O541" s="9"/>
      <c r="P541" s="4"/>
      <c r="Q541" s="4"/>
      <c r="R541" s="4"/>
      <c r="S541" s="4"/>
      <c r="T541" s="10"/>
    </row>
    <row r="542" spans="1:20" x14ac:dyDescent="0.25">
      <c r="A542" s="148" t="str">
        <f t="shared" si="21"/>
        <v/>
      </c>
      <c r="B542" s="14"/>
      <c r="C542" s="3"/>
      <c r="D542" s="5"/>
      <c r="E542" s="4"/>
      <c r="F542" s="3"/>
      <c r="G542" s="4"/>
      <c r="H542" s="3"/>
      <c r="I542" s="4"/>
      <c r="J542" s="5"/>
      <c r="K542" s="4"/>
      <c r="L542" s="5"/>
      <c r="M542" s="11"/>
      <c r="N542" s="147" t="str">
        <f t="shared" si="22"/>
        <v/>
      </c>
      <c r="O542" s="9"/>
      <c r="P542" s="4"/>
      <c r="Q542" s="4"/>
      <c r="R542" s="4"/>
      <c r="S542" s="4"/>
      <c r="T542" s="10"/>
    </row>
    <row r="543" spans="1:20" x14ac:dyDescent="0.25">
      <c r="A543" s="148" t="str">
        <f t="shared" si="21"/>
        <v/>
      </c>
      <c r="B543" s="14"/>
      <c r="C543" s="3"/>
      <c r="D543" s="5"/>
      <c r="E543" s="4"/>
      <c r="F543" s="3"/>
      <c r="G543" s="4"/>
      <c r="H543" s="3"/>
      <c r="I543" s="4"/>
      <c r="J543" s="5"/>
      <c r="K543" s="4"/>
      <c r="L543" s="5"/>
      <c r="M543" s="11"/>
      <c r="N543" s="147" t="str">
        <f t="shared" si="22"/>
        <v/>
      </c>
      <c r="O543" s="9"/>
      <c r="P543" s="4"/>
      <c r="Q543" s="4"/>
      <c r="R543" s="4"/>
      <c r="S543" s="4"/>
      <c r="T543" s="10"/>
    </row>
    <row r="544" spans="1:20" x14ac:dyDescent="0.25">
      <c r="A544" s="148" t="str">
        <f t="shared" si="21"/>
        <v/>
      </c>
      <c r="B544" s="14"/>
      <c r="C544" s="3"/>
      <c r="D544" s="5"/>
      <c r="E544" s="4"/>
      <c r="F544" s="3"/>
      <c r="G544" s="4"/>
      <c r="H544" s="3"/>
      <c r="I544" s="4"/>
      <c r="J544" s="5"/>
      <c r="K544" s="4"/>
      <c r="L544" s="5"/>
      <c r="M544" s="11"/>
      <c r="N544" s="147" t="str">
        <f t="shared" si="22"/>
        <v/>
      </c>
      <c r="O544" s="9"/>
      <c r="P544" s="4"/>
      <c r="Q544" s="4"/>
      <c r="R544" s="4"/>
      <c r="S544" s="4"/>
      <c r="T544" s="10"/>
    </row>
    <row r="545" spans="1:20" x14ac:dyDescent="0.25">
      <c r="A545" s="148" t="str">
        <f t="shared" si="21"/>
        <v/>
      </c>
      <c r="B545" s="14"/>
      <c r="C545" s="3"/>
      <c r="D545" s="5"/>
      <c r="E545" s="4"/>
      <c r="F545" s="3"/>
      <c r="G545" s="4"/>
      <c r="H545" s="3"/>
      <c r="I545" s="4"/>
      <c r="J545" s="5"/>
      <c r="K545" s="4"/>
      <c r="L545" s="5"/>
      <c r="M545" s="11"/>
      <c r="N545" s="147" t="str">
        <f t="shared" si="22"/>
        <v/>
      </c>
      <c r="O545" s="9"/>
      <c r="P545" s="4"/>
      <c r="Q545" s="4"/>
      <c r="R545" s="4"/>
      <c r="S545" s="4"/>
      <c r="T545" s="10"/>
    </row>
    <row r="546" spans="1:20" x14ac:dyDescent="0.25">
      <c r="A546" s="148" t="str">
        <f t="shared" si="21"/>
        <v/>
      </c>
      <c r="B546" s="14"/>
      <c r="C546" s="3"/>
      <c r="D546" s="5"/>
      <c r="E546" s="4"/>
      <c r="F546" s="3"/>
      <c r="G546" s="4"/>
      <c r="H546" s="3"/>
      <c r="I546" s="4"/>
      <c r="J546" s="5"/>
      <c r="K546" s="4"/>
      <c r="L546" s="5"/>
      <c r="M546" s="11"/>
      <c r="N546" s="147" t="str">
        <f t="shared" si="22"/>
        <v/>
      </c>
      <c r="O546" s="9"/>
      <c r="P546" s="4"/>
      <c r="Q546" s="4"/>
      <c r="R546" s="4"/>
      <c r="S546" s="4"/>
      <c r="T546" s="10"/>
    </row>
    <row r="547" spans="1:20" x14ac:dyDescent="0.25">
      <c r="A547" s="148" t="str">
        <f t="shared" si="21"/>
        <v/>
      </c>
      <c r="B547" s="14"/>
      <c r="C547" s="3"/>
      <c r="D547" s="5"/>
      <c r="E547" s="4"/>
      <c r="F547" s="3"/>
      <c r="G547" s="4"/>
      <c r="H547" s="3"/>
      <c r="I547" s="4"/>
      <c r="J547" s="5"/>
      <c r="K547" s="4"/>
      <c r="L547" s="5"/>
      <c r="M547" s="11"/>
      <c r="N547" s="147" t="str">
        <f t="shared" si="22"/>
        <v/>
      </c>
      <c r="O547" s="9"/>
      <c r="P547" s="4"/>
      <c r="Q547" s="4"/>
      <c r="R547" s="4"/>
      <c r="S547" s="4"/>
      <c r="T547" s="10"/>
    </row>
    <row r="548" spans="1:20" x14ac:dyDescent="0.25">
      <c r="A548" s="148" t="str">
        <f t="shared" si="21"/>
        <v/>
      </c>
      <c r="B548" s="14"/>
      <c r="C548" s="3"/>
      <c r="D548" s="5"/>
      <c r="E548" s="4"/>
      <c r="F548" s="3"/>
      <c r="G548" s="4"/>
      <c r="H548" s="3"/>
      <c r="I548" s="4"/>
      <c r="J548" s="5"/>
      <c r="K548" s="4"/>
      <c r="L548" s="5"/>
      <c r="M548" s="11"/>
      <c r="N548" s="147" t="str">
        <f t="shared" si="22"/>
        <v/>
      </c>
      <c r="O548" s="9"/>
      <c r="P548" s="4"/>
      <c r="Q548" s="4"/>
      <c r="R548" s="4"/>
      <c r="S548" s="4"/>
      <c r="T548" s="10"/>
    </row>
    <row r="549" spans="1:20" x14ac:dyDescent="0.25">
      <c r="A549" s="148" t="str">
        <f t="shared" si="21"/>
        <v/>
      </c>
      <c r="B549" s="14"/>
      <c r="C549" s="3"/>
      <c r="D549" s="5"/>
      <c r="E549" s="4"/>
      <c r="F549" s="3"/>
      <c r="G549" s="4"/>
      <c r="H549" s="3"/>
      <c r="I549" s="4"/>
      <c r="J549" s="5"/>
      <c r="K549" s="4"/>
      <c r="L549" s="5"/>
      <c r="M549" s="11"/>
      <c r="N549" s="147" t="str">
        <f t="shared" si="22"/>
        <v/>
      </c>
      <c r="O549" s="9"/>
      <c r="P549" s="4"/>
      <c r="Q549" s="4"/>
      <c r="R549" s="4"/>
      <c r="S549" s="4"/>
      <c r="T549" s="10"/>
    </row>
    <row r="550" spans="1:20" x14ac:dyDescent="0.25">
      <c r="A550" s="148" t="str">
        <f t="shared" si="21"/>
        <v/>
      </c>
      <c r="B550" s="14"/>
      <c r="C550" s="3"/>
      <c r="D550" s="5"/>
      <c r="E550" s="4"/>
      <c r="F550" s="3"/>
      <c r="G550" s="4"/>
      <c r="H550" s="3"/>
      <c r="I550" s="4"/>
      <c r="J550" s="5"/>
      <c r="K550" s="4"/>
      <c r="L550" s="5"/>
      <c r="M550" s="11"/>
      <c r="N550" s="147" t="str">
        <f t="shared" si="22"/>
        <v/>
      </c>
      <c r="O550" s="9"/>
      <c r="P550" s="4"/>
      <c r="Q550" s="4"/>
      <c r="R550" s="4"/>
      <c r="S550" s="4"/>
      <c r="T550" s="10"/>
    </row>
    <row r="551" spans="1:20" x14ac:dyDescent="0.25">
      <c r="A551" s="148" t="str">
        <f t="shared" si="21"/>
        <v/>
      </c>
      <c r="B551" s="14"/>
      <c r="C551" s="3"/>
      <c r="D551" s="5"/>
      <c r="E551" s="4"/>
      <c r="F551" s="3"/>
      <c r="G551" s="4"/>
      <c r="H551" s="3"/>
      <c r="I551" s="4"/>
      <c r="J551" s="5"/>
      <c r="K551" s="4"/>
      <c r="L551" s="5"/>
      <c r="M551" s="11"/>
      <c r="N551" s="147" t="str">
        <f t="shared" si="22"/>
        <v/>
      </c>
      <c r="O551" s="9"/>
      <c r="P551" s="4"/>
      <c r="Q551" s="4"/>
      <c r="R551" s="4"/>
      <c r="S551" s="4"/>
      <c r="T551" s="10"/>
    </row>
    <row r="552" spans="1:20" x14ac:dyDescent="0.25">
      <c r="A552" s="148" t="str">
        <f t="shared" si="21"/>
        <v/>
      </c>
      <c r="B552" s="14"/>
      <c r="C552" s="3"/>
      <c r="D552" s="5"/>
      <c r="E552" s="4"/>
      <c r="F552" s="3"/>
      <c r="G552" s="4"/>
      <c r="H552" s="3"/>
      <c r="I552" s="4"/>
      <c r="J552" s="5"/>
      <c r="K552" s="4"/>
      <c r="L552" s="5"/>
      <c r="M552" s="11"/>
      <c r="N552" s="147" t="str">
        <f t="shared" si="22"/>
        <v/>
      </c>
      <c r="O552" s="9"/>
      <c r="P552" s="4"/>
      <c r="Q552" s="4"/>
      <c r="R552" s="4"/>
      <c r="S552" s="4"/>
      <c r="T552" s="10"/>
    </row>
    <row r="553" spans="1:20" x14ac:dyDescent="0.25">
      <c r="A553" s="148" t="str">
        <f t="shared" si="21"/>
        <v/>
      </c>
      <c r="B553" s="14"/>
      <c r="C553" s="3"/>
      <c r="D553" s="5"/>
      <c r="E553" s="4"/>
      <c r="F553" s="3"/>
      <c r="G553" s="4"/>
      <c r="H553" s="3"/>
      <c r="I553" s="4"/>
      <c r="J553" s="5"/>
      <c r="K553" s="4"/>
      <c r="L553" s="5"/>
      <c r="M553" s="11"/>
      <c r="N553" s="147" t="str">
        <f t="shared" si="22"/>
        <v/>
      </c>
      <c r="O553" s="9"/>
      <c r="P553" s="4"/>
      <c r="Q553" s="4"/>
      <c r="R553" s="4"/>
      <c r="S553" s="4"/>
      <c r="T553" s="10"/>
    </row>
    <row r="554" spans="1:20" x14ac:dyDescent="0.25">
      <c r="A554" s="148" t="str">
        <f t="shared" si="21"/>
        <v/>
      </c>
      <c r="B554" s="14"/>
      <c r="C554" s="3"/>
      <c r="D554" s="5"/>
      <c r="E554" s="4"/>
      <c r="F554" s="3"/>
      <c r="G554" s="4"/>
      <c r="H554" s="3"/>
      <c r="I554" s="4"/>
      <c r="J554" s="5"/>
      <c r="K554" s="4"/>
      <c r="L554" s="5"/>
      <c r="M554" s="11"/>
      <c r="N554" s="147" t="str">
        <f t="shared" si="22"/>
        <v/>
      </c>
      <c r="O554" s="9"/>
      <c r="P554" s="4"/>
      <c r="Q554" s="4"/>
      <c r="R554" s="4"/>
      <c r="S554" s="4"/>
      <c r="T554" s="10"/>
    </row>
    <row r="555" spans="1:20" x14ac:dyDescent="0.25">
      <c r="A555" s="148" t="str">
        <f t="shared" si="21"/>
        <v/>
      </c>
      <c r="B555" s="14"/>
      <c r="C555" s="3"/>
      <c r="D555" s="5"/>
      <c r="E555" s="4"/>
      <c r="F555" s="3"/>
      <c r="G555" s="4"/>
      <c r="H555" s="3"/>
      <c r="I555" s="4"/>
      <c r="J555" s="5"/>
      <c r="K555" s="4"/>
      <c r="L555" s="5"/>
      <c r="M555" s="11"/>
      <c r="N555" s="147" t="str">
        <f t="shared" si="22"/>
        <v/>
      </c>
      <c r="O555" s="9"/>
      <c r="P555" s="4"/>
      <c r="Q555" s="4"/>
      <c r="R555" s="4"/>
      <c r="S555" s="4"/>
      <c r="T555" s="10"/>
    </row>
    <row r="556" spans="1:20" x14ac:dyDescent="0.25">
      <c r="A556" s="148" t="str">
        <f t="shared" si="21"/>
        <v/>
      </c>
      <c r="B556" s="14"/>
      <c r="C556" s="3"/>
      <c r="D556" s="5"/>
      <c r="E556" s="4"/>
      <c r="F556" s="3"/>
      <c r="G556" s="4"/>
      <c r="H556" s="3"/>
      <c r="I556" s="4"/>
      <c r="J556" s="5"/>
      <c r="K556" s="4"/>
      <c r="L556" s="5"/>
      <c r="M556" s="11"/>
      <c r="N556" s="147" t="str">
        <f t="shared" si="22"/>
        <v/>
      </c>
      <c r="O556" s="9"/>
      <c r="P556" s="4"/>
      <c r="Q556" s="4"/>
      <c r="R556" s="4"/>
      <c r="S556" s="4"/>
      <c r="T556" s="10"/>
    </row>
    <row r="557" spans="1:20" x14ac:dyDescent="0.25">
      <c r="A557" s="148" t="str">
        <f t="shared" si="21"/>
        <v/>
      </c>
      <c r="B557" s="14"/>
      <c r="C557" s="3"/>
      <c r="D557" s="5"/>
      <c r="E557" s="4"/>
      <c r="F557" s="3"/>
      <c r="G557" s="4"/>
      <c r="H557" s="3"/>
      <c r="I557" s="4"/>
      <c r="J557" s="5"/>
      <c r="K557" s="4"/>
      <c r="L557" s="5"/>
      <c r="M557" s="11"/>
      <c r="N557" s="147" t="str">
        <f t="shared" si="22"/>
        <v/>
      </c>
      <c r="O557" s="9"/>
      <c r="P557" s="4"/>
      <c r="Q557" s="4"/>
      <c r="R557" s="4"/>
      <c r="S557" s="4"/>
      <c r="T557" s="10"/>
    </row>
    <row r="558" spans="1:20" x14ac:dyDescent="0.25">
      <c r="A558" s="148" t="str">
        <f t="shared" si="21"/>
        <v/>
      </c>
      <c r="B558" s="14"/>
      <c r="C558" s="3"/>
      <c r="D558" s="5"/>
      <c r="E558" s="4"/>
      <c r="F558" s="3"/>
      <c r="G558" s="4"/>
      <c r="H558" s="3"/>
      <c r="I558" s="4"/>
      <c r="J558" s="5"/>
      <c r="K558" s="4"/>
      <c r="L558" s="5"/>
      <c r="M558" s="11"/>
      <c r="N558" s="147" t="str">
        <f t="shared" si="22"/>
        <v/>
      </c>
      <c r="O558" s="9"/>
      <c r="P558" s="4"/>
      <c r="Q558" s="4"/>
      <c r="R558" s="4"/>
      <c r="S558" s="4"/>
      <c r="T558" s="10"/>
    </row>
    <row r="559" spans="1:20" x14ac:dyDescent="0.25">
      <c r="A559" s="148" t="str">
        <f t="shared" si="21"/>
        <v/>
      </c>
      <c r="B559" s="14"/>
      <c r="C559" s="3"/>
      <c r="D559" s="5"/>
      <c r="E559" s="4"/>
      <c r="F559" s="3"/>
      <c r="G559" s="4"/>
      <c r="H559" s="3"/>
      <c r="I559" s="4"/>
      <c r="J559" s="5"/>
      <c r="K559" s="4"/>
      <c r="L559" s="5"/>
      <c r="M559" s="11"/>
      <c r="N559" s="147" t="str">
        <f t="shared" si="22"/>
        <v/>
      </c>
      <c r="O559" s="9"/>
      <c r="P559" s="4"/>
      <c r="Q559" s="4"/>
      <c r="R559" s="4"/>
      <c r="S559" s="4"/>
      <c r="T559" s="10"/>
    </row>
    <row r="560" spans="1:20" x14ac:dyDescent="0.25">
      <c r="A560" s="148" t="str">
        <f t="shared" si="21"/>
        <v/>
      </c>
      <c r="B560" s="14"/>
      <c r="C560" s="3"/>
      <c r="D560" s="5"/>
      <c r="E560" s="4"/>
      <c r="F560" s="3"/>
      <c r="G560" s="4"/>
      <c r="H560" s="3"/>
      <c r="I560" s="4"/>
      <c r="J560" s="5"/>
      <c r="K560" s="4"/>
      <c r="L560" s="5"/>
      <c r="M560" s="11"/>
      <c r="N560" s="147" t="str">
        <f t="shared" si="22"/>
        <v/>
      </c>
      <c r="O560" s="9"/>
      <c r="P560" s="4"/>
      <c r="Q560" s="4"/>
      <c r="R560" s="4"/>
      <c r="S560" s="4"/>
      <c r="T560" s="10"/>
    </row>
    <row r="561" spans="1:20" x14ac:dyDescent="0.25">
      <c r="A561" s="148" t="str">
        <f t="shared" si="21"/>
        <v/>
      </c>
      <c r="B561" s="14"/>
      <c r="C561" s="3"/>
      <c r="D561" s="5"/>
      <c r="E561" s="4"/>
      <c r="F561" s="3"/>
      <c r="G561" s="4"/>
      <c r="H561" s="3"/>
      <c r="I561" s="4"/>
      <c r="J561" s="5"/>
      <c r="K561" s="4"/>
      <c r="L561" s="5"/>
      <c r="M561" s="11"/>
      <c r="N561" s="147" t="str">
        <f t="shared" si="22"/>
        <v/>
      </c>
      <c r="O561" s="9"/>
      <c r="P561" s="4"/>
      <c r="Q561" s="4"/>
      <c r="R561" s="4"/>
      <c r="S561" s="4"/>
      <c r="T561" s="10"/>
    </row>
    <row r="562" spans="1:20" x14ac:dyDescent="0.25">
      <c r="A562" s="148" t="str">
        <f t="shared" si="21"/>
        <v/>
      </c>
      <c r="B562" s="14"/>
      <c r="C562" s="3"/>
      <c r="D562" s="5"/>
      <c r="E562" s="4"/>
      <c r="F562" s="3"/>
      <c r="G562" s="4"/>
      <c r="H562" s="3"/>
      <c r="I562" s="4"/>
      <c r="J562" s="5"/>
      <c r="K562" s="4"/>
      <c r="L562" s="5"/>
      <c r="M562" s="11"/>
      <c r="N562" s="147" t="str">
        <f t="shared" si="22"/>
        <v/>
      </c>
      <c r="O562" s="9"/>
      <c r="P562" s="4"/>
      <c r="Q562" s="4"/>
      <c r="R562" s="4"/>
      <c r="S562" s="4"/>
      <c r="T562" s="10"/>
    </row>
    <row r="563" spans="1:20" x14ac:dyDescent="0.25">
      <c r="A563" s="148" t="str">
        <f t="shared" si="21"/>
        <v/>
      </c>
      <c r="B563" s="14"/>
      <c r="C563" s="3"/>
      <c r="D563" s="5"/>
      <c r="E563" s="4"/>
      <c r="F563" s="3"/>
      <c r="G563" s="4"/>
      <c r="H563" s="3"/>
      <c r="I563" s="4"/>
      <c r="J563" s="5"/>
      <c r="K563" s="4"/>
      <c r="L563" s="5"/>
      <c r="M563" s="11"/>
      <c r="N563" s="147" t="str">
        <f t="shared" si="22"/>
        <v/>
      </c>
      <c r="O563" s="9"/>
      <c r="P563" s="4"/>
      <c r="Q563" s="4"/>
      <c r="R563" s="4"/>
      <c r="S563" s="4"/>
      <c r="T563" s="10"/>
    </row>
    <row r="564" spans="1:20" x14ac:dyDescent="0.25">
      <c r="A564" s="148" t="str">
        <f t="shared" si="21"/>
        <v/>
      </c>
      <c r="B564" s="14"/>
      <c r="C564" s="3"/>
      <c r="D564" s="5"/>
      <c r="E564" s="4"/>
      <c r="F564" s="3"/>
      <c r="G564" s="4"/>
      <c r="H564" s="3"/>
      <c r="I564" s="4"/>
      <c r="J564" s="5"/>
      <c r="K564" s="4"/>
      <c r="L564" s="5"/>
      <c r="M564" s="11"/>
      <c r="N564" s="147" t="str">
        <f t="shared" si="22"/>
        <v/>
      </c>
      <c r="O564" s="9"/>
      <c r="P564" s="4"/>
      <c r="Q564" s="4"/>
      <c r="R564" s="4"/>
      <c r="S564" s="4"/>
      <c r="T564" s="10"/>
    </row>
    <row r="565" spans="1:20" x14ac:dyDescent="0.25">
      <c r="A565" s="148" t="str">
        <f t="shared" si="21"/>
        <v/>
      </c>
      <c r="B565" s="14"/>
      <c r="C565" s="3"/>
      <c r="D565" s="5"/>
      <c r="E565" s="4"/>
      <c r="F565" s="3"/>
      <c r="G565" s="4"/>
      <c r="H565" s="3"/>
      <c r="I565" s="4"/>
      <c r="J565" s="5"/>
      <c r="K565" s="4"/>
      <c r="L565" s="5"/>
      <c r="M565" s="11"/>
      <c r="N565" s="147" t="str">
        <f t="shared" si="22"/>
        <v/>
      </c>
      <c r="O565" s="9"/>
      <c r="P565" s="4"/>
      <c r="Q565" s="4"/>
      <c r="R565" s="4"/>
      <c r="S565" s="4"/>
      <c r="T565" s="10"/>
    </row>
    <row r="566" spans="1:20" x14ac:dyDescent="0.25">
      <c r="A566" s="148" t="str">
        <f t="shared" si="21"/>
        <v/>
      </c>
      <c r="B566" s="14"/>
      <c r="C566" s="3"/>
      <c r="D566" s="5"/>
      <c r="E566" s="4"/>
      <c r="F566" s="3"/>
      <c r="G566" s="4"/>
      <c r="H566" s="3"/>
      <c r="I566" s="4"/>
      <c r="J566" s="5"/>
      <c r="K566" s="4"/>
      <c r="L566" s="5"/>
      <c r="M566" s="11"/>
      <c r="N566" s="147" t="str">
        <f t="shared" si="22"/>
        <v/>
      </c>
      <c r="O566" s="9"/>
      <c r="P566" s="4"/>
      <c r="Q566" s="4"/>
      <c r="R566" s="4"/>
      <c r="S566" s="4"/>
      <c r="T566" s="10"/>
    </row>
    <row r="567" spans="1:20" x14ac:dyDescent="0.25">
      <c r="A567" s="148" t="str">
        <f t="shared" si="21"/>
        <v/>
      </c>
      <c r="B567" s="14"/>
      <c r="C567" s="3"/>
      <c r="D567" s="5"/>
      <c r="E567" s="4"/>
      <c r="F567" s="3"/>
      <c r="G567" s="4"/>
      <c r="H567" s="3"/>
      <c r="I567" s="4"/>
      <c r="J567" s="5"/>
      <c r="K567" s="4"/>
      <c r="L567" s="5"/>
      <c r="M567" s="11"/>
      <c r="N567" s="147" t="str">
        <f t="shared" si="22"/>
        <v/>
      </c>
      <c r="O567" s="9"/>
      <c r="P567" s="4"/>
      <c r="Q567" s="4"/>
      <c r="R567" s="4"/>
      <c r="S567" s="4"/>
      <c r="T567" s="10"/>
    </row>
    <row r="568" spans="1:20" x14ac:dyDescent="0.25">
      <c r="A568" s="148" t="str">
        <f t="shared" si="21"/>
        <v/>
      </c>
      <c r="B568" s="14"/>
      <c r="C568" s="3"/>
      <c r="D568" s="5"/>
      <c r="E568" s="4"/>
      <c r="F568" s="3"/>
      <c r="G568" s="4"/>
      <c r="H568" s="3"/>
      <c r="I568" s="4"/>
      <c r="J568" s="5"/>
      <c r="K568" s="4"/>
      <c r="L568" s="5"/>
      <c r="M568" s="11"/>
      <c r="N568" s="147" t="str">
        <f t="shared" si="22"/>
        <v/>
      </c>
      <c r="O568" s="9"/>
      <c r="P568" s="4"/>
      <c r="Q568" s="4"/>
      <c r="R568" s="4"/>
      <c r="S568" s="4"/>
      <c r="T568" s="10"/>
    </row>
    <row r="569" spans="1:20" x14ac:dyDescent="0.25">
      <c r="A569" s="148" t="str">
        <f t="shared" si="21"/>
        <v/>
      </c>
      <c r="B569" s="14"/>
      <c r="C569" s="3"/>
      <c r="D569" s="5"/>
      <c r="E569" s="4"/>
      <c r="F569" s="3"/>
      <c r="G569" s="4"/>
      <c r="H569" s="3"/>
      <c r="I569" s="4"/>
      <c r="J569" s="5"/>
      <c r="K569" s="4"/>
      <c r="L569" s="5"/>
      <c r="M569" s="11"/>
      <c r="N569" s="147" t="str">
        <f t="shared" si="22"/>
        <v/>
      </c>
      <c r="O569" s="9"/>
      <c r="P569" s="4"/>
      <c r="Q569" s="4"/>
      <c r="R569" s="4"/>
      <c r="S569" s="4"/>
      <c r="T569" s="10"/>
    </row>
    <row r="570" spans="1:20" x14ac:dyDescent="0.25">
      <c r="A570" s="148" t="str">
        <f t="shared" si="21"/>
        <v/>
      </c>
      <c r="B570" s="14"/>
      <c r="C570" s="3"/>
      <c r="D570" s="5"/>
      <c r="E570" s="4"/>
      <c r="F570" s="3"/>
      <c r="G570" s="4"/>
      <c r="H570" s="3"/>
      <c r="I570" s="4"/>
      <c r="J570" s="5"/>
      <c r="K570" s="4"/>
      <c r="L570" s="5"/>
      <c r="M570" s="11"/>
      <c r="N570" s="147" t="str">
        <f t="shared" si="22"/>
        <v/>
      </c>
      <c r="O570" s="9"/>
      <c r="P570" s="4"/>
      <c r="Q570" s="4"/>
      <c r="R570" s="4"/>
      <c r="S570" s="4"/>
      <c r="T570" s="10"/>
    </row>
    <row r="571" spans="1:20" x14ac:dyDescent="0.25">
      <c r="A571" s="148" t="str">
        <f t="shared" si="21"/>
        <v/>
      </c>
      <c r="B571" s="14"/>
      <c r="C571" s="3"/>
      <c r="D571" s="5"/>
      <c r="E571" s="4"/>
      <c r="F571" s="3"/>
      <c r="G571" s="4"/>
      <c r="H571" s="3"/>
      <c r="I571" s="4"/>
      <c r="J571" s="5"/>
      <c r="K571" s="4"/>
      <c r="L571" s="5"/>
      <c r="M571" s="11"/>
      <c r="N571" s="147" t="str">
        <f t="shared" si="22"/>
        <v/>
      </c>
      <c r="O571" s="9"/>
      <c r="P571" s="4"/>
      <c r="Q571" s="4"/>
      <c r="R571" s="4"/>
      <c r="S571" s="4"/>
      <c r="T571" s="10"/>
    </row>
    <row r="572" spans="1:20" x14ac:dyDescent="0.25">
      <c r="A572" s="148" t="str">
        <f t="shared" si="21"/>
        <v/>
      </c>
      <c r="B572" s="14"/>
      <c r="C572" s="3"/>
      <c r="D572" s="5"/>
      <c r="E572" s="4"/>
      <c r="F572" s="3"/>
      <c r="G572" s="4"/>
      <c r="H572" s="3"/>
      <c r="I572" s="4"/>
      <c r="J572" s="5"/>
      <c r="K572" s="4"/>
      <c r="L572" s="5"/>
      <c r="M572" s="11"/>
      <c r="N572" s="147" t="str">
        <f t="shared" si="22"/>
        <v/>
      </c>
      <c r="O572" s="9"/>
      <c r="P572" s="4"/>
      <c r="Q572" s="4"/>
      <c r="R572" s="4"/>
      <c r="S572" s="4"/>
      <c r="T572" s="10"/>
    </row>
    <row r="573" spans="1:20" x14ac:dyDescent="0.25">
      <c r="A573" s="148" t="str">
        <f t="shared" si="21"/>
        <v/>
      </c>
      <c r="B573" s="14"/>
      <c r="C573" s="3"/>
      <c r="D573" s="5"/>
      <c r="E573" s="4"/>
      <c r="F573" s="3"/>
      <c r="G573" s="4"/>
      <c r="H573" s="3"/>
      <c r="I573" s="4"/>
      <c r="J573" s="5"/>
      <c r="K573" s="4"/>
      <c r="L573" s="5"/>
      <c r="M573" s="11"/>
      <c r="N573" s="147" t="str">
        <f t="shared" si="22"/>
        <v/>
      </c>
      <c r="O573" s="9"/>
      <c r="P573" s="4"/>
      <c r="Q573" s="4"/>
      <c r="R573" s="4"/>
      <c r="S573" s="4"/>
      <c r="T573" s="10"/>
    </row>
    <row r="574" spans="1:20" x14ac:dyDescent="0.25">
      <c r="A574" s="148" t="str">
        <f t="shared" si="21"/>
        <v/>
      </c>
      <c r="B574" s="14"/>
      <c r="C574" s="3"/>
      <c r="D574" s="5"/>
      <c r="E574" s="4"/>
      <c r="F574" s="3"/>
      <c r="G574" s="4"/>
      <c r="H574" s="3"/>
      <c r="I574" s="4"/>
      <c r="J574" s="5"/>
      <c r="K574" s="4"/>
      <c r="L574" s="5"/>
      <c r="M574" s="11"/>
      <c r="N574" s="147" t="str">
        <f t="shared" si="22"/>
        <v/>
      </c>
      <c r="O574" s="9"/>
      <c r="P574" s="4"/>
      <c r="Q574" s="4"/>
      <c r="R574" s="4"/>
      <c r="S574" s="4"/>
      <c r="T574" s="10"/>
    </row>
    <row r="575" spans="1:20" x14ac:dyDescent="0.25">
      <c r="A575" s="148" t="str">
        <f t="shared" si="21"/>
        <v/>
      </c>
      <c r="B575" s="14"/>
      <c r="C575" s="3"/>
      <c r="D575" s="5"/>
      <c r="E575" s="4"/>
      <c r="F575" s="3"/>
      <c r="G575" s="4"/>
      <c r="H575" s="3"/>
      <c r="I575" s="4"/>
      <c r="J575" s="5"/>
      <c r="K575" s="4"/>
      <c r="L575" s="5"/>
      <c r="M575" s="11"/>
      <c r="N575" s="147" t="str">
        <f t="shared" si="22"/>
        <v/>
      </c>
      <c r="O575" s="9"/>
      <c r="P575" s="4"/>
      <c r="Q575" s="4"/>
      <c r="R575" s="4"/>
      <c r="S575" s="4"/>
      <c r="T575" s="10"/>
    </row>
    <row r="576" spans="1:20" x14ac:dyDescent="0.25">
      <c r="A576" s="148" t="str">
        <f t="shared" si="21"/>
        <v/>
      </c>
      <c r="B576" s="14"/>
      <c r="C576" s="3"/>
      <c r="D576" s="5"/>
      <c r="E576" s="4"/>
      <c r="F576" s="3"/>
      <c r="G576" s="4"/>
      <c r="H576" s="3"/>
      <c r="I576" s="4"/>
      <c r="J576" s="5"/>
      <c r="K576" s="4"/>
      <c r="L576" s="5"/>
      <c r="M576" s="11"/>
      <c r="N576" s="147" t="str">
        <f t="shared" si="22"/>
        <v/>
      </c>
      <c r="O576" s="9"/>
      <c r="P576" s="4"/>
      <c r="Q576" s="4"/>
      <c r="R576" s="4"/>
      <c r="S576" s="4"/>
      <c r="T576" s="10"/>
    </row>
    <row r="577" spans="1:20" x14ac:dyDescent="0.25">
      <c r="A577" s="148" t="str">
        <f t="shared" si="21"/>
        <v/>
      </c>
      <c r="B577" s="14"/>
      <c r="C577" s="3"/>
      <c r="D577" s="5"/>
      <c r="E577" s="4"/>
      <c r="F577" s="3"/>
      <c r="G577" s="4"/>
      <c r="H577" s="3"/>
      <c r="I577" s="4"/>
      <c r="J577" s="5"/>
      <c r="K577" s="4"/>
      <c r="L577" s="5"/>
      <c r="M577" s="11"/>
      <c r="N577" s="147" t="str">
        <f t="shared" si="22"/>
        <v/>
      </c>
      <c r="O577" s="9"/>
      <c r="P577" s="4"/>
      <c r="Q577" s="4"/>
      <c r="R577" s="4"/>
      <c r="S577" s="4"/>
      <c r="T577" s="10"/>
    </row>
    <row r="578" spans="1:20" x14ac:dyDescent="0.25">
      <c r="A578" s="148" t="str">
        <f t="shared" si="21"/>
        <v/>
      </c>
      <c r="B578" s="14"/>
      <c r="C578" s="3"/>
      <c r="D578" s="5"/>
      <c r="E578" s="4"/>
      <c r="F578" s="3"/>
      <c r="G578" s="4"/>
      <c r="H578" s="3"/>
      <c r="I578" s="4"/>
      <c r="J578" s="5"/>
      <c r="K578" s="4"/>
      <c r="L578" s="5"/>
      <c r="M578" s="11"/>
      <c r="N578" s="147" t="str">
        <f t="shared" si="22"/>
        <v/>
      </c>
      <c r="O578" s="9"/>
      <c r="P578" s="4"/>
      <c r="Q578" s="4"/>
      <c r="R578" s="4"/>
      <c r="S578" s="4"/>
      <c r="T578" s="10"/>
    </row>
  </sheetData>
  <sheetProtection sheet="1" objects="1" scenarios="1"/>
  <mergeCells count="16">
    <mergeCell ref="R9:R10"/>
    <mergeCell ref="A7:T7"/>
    <mergeCell ref="S9:T9"/>
    <mergeCell ref="N8:N10"/>
    <mergeCell ref="O8:T8"/>
    <mergeCell ref="O9:O10"/>
    <mergeCell ref="P9:P10"/>
    <mergeCell ref="Q9:Q10"/>
    <mergeCell ref="F8:G9"/>
    <mergeCell ref="H8:I9"/>
    <mergeCell ref="J8:K9"/>
    <mergeCell ref="L8:M9"/>
    <mergeCell ref="A8:A10"/>
    <mergeCell ref="B8:B10"/>
    <mergeCell ref="C8:C10"/>
    <mergeCell ref="D8:E9"/>
  </mergeCells>
  <phoneticPr fontId="3" type="noConversion"/>
  <conditionalFormatting sqref="A1">
    <cfRule type="cellIs" dxfId="19" priority="1" stopIfTrue="1" operator="equal">
      <formula>"NAAM VZW"</formula>
    </cfRule>
  </conditionalFormatting>
  <conditionalFormatting sqref="A2">
    <cfRule type="cellIs" dxfId="18" priority="2" stopIfTrue="1" operator="equal">
      <formula>"Ondernemingsnummer"</formula>
    </cfRule>
  </conditionalFormatting>
  <conditionalFormatting sqref="A3">
    <cfRule type="cellIs" dxfId="17" priority="3" stopIfTrue="1" operator="equal">
      <formula>"Adres"</formula>
    </cfRule>
  </conditionalFormatting>
  <conditionalFormatting sqref="A4">
    <cfRule type="cellIs" dxfId="16" priority="4" stopIfTrue="1" operator="equal">
      <formula>"Woonplaats"</formula>
    </cfRule>
  </conditionalFormatting>
  <dataValidations count="3">
    <dataValidation type="whole" operator="greaterThan" allowBlank="1" showInputMessage="1" showErrorMessage="1" errorTitle="Getalnotatie" error="Enkel gehele getallen gebruiken._x000a__x000a_Voor bankverrichtingen is dit het nummer dat op het uittreksel is vermeld. Voor kasverrichtingen het kasboeknummer." sqref="H12:H578 F12:F578 D12:D578 L12:L578 J12:J578" xr:uid="{00000000-0002-0000-0200-000000000000}">
      <formula1>0</formula1>
    </dataValidation>
    <dataValidation type="list" errorStyle="warning" showInputMessage="1" showErrorMessage="1" errorTitle="Datum" error="De registratiedatum is de datum van invoer." sqref="B12:B578" xr:uid="{00000000-0002-0000-0200-000001000000}">
      <formula1>$T$6</formula1>
    </dataValidation>
    <dataValidation errorStyle="warning" showInputMessage="1" showErrorMessage="1" errorTitle="Datum" error="De registratiedatum is de datum van invoer." sqref="A1:A1048576" xr:uid="{00000000-0002-0000-0200-000002000000}"/>
  </dataValidations>
  <printOptions horizontalCentered="1" verticalCentered="1"/>
  <pageMargins left="0.39370078740157483" right="0.39370078740157483" top="0.78740157480314965" bottom="0.78740157480314965" header="0.51181102362204722" footer="0.51181102362204722"/>
  <pageSetup paperSize="9" scale="80" fitToHeight="100" orientation="landscape" blackAndWhite="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Q578"/>
  <sheetViews>
    <sheetView showGridLines="0" zoomScaleNormal="75" workbookViewId="0">
      <pane xSplit="20" ySplit="10" topLeftCell="U11" activePane="bottomRight" state="frozen"/>
      <selection pane="topRight" activeCell="T1" sqref="T1"/>
      <selection pane="bottomLeft" activeCell="A12" sqref="A12"/>
      <selection pane="bottomRight" activeCell="P15" sqref="P15"/>
    </sheetView>
  </sheetViews>
  <sheetFormatPr defaultColWidth="9.109375" defaultRowHeight="13.2" x14ac:dyDescent="0.25"/>
  <cols>
    <col min="1" max="1" width="3.6640625" style="128" customWidth="1"/>
    <col min="2" max="2" width="9.6640625" style="58" customWidth="1"/>
    <col min="3" max="3" width="22.88671875" style="59" customWidth="1"/>
    <col min="4" max="4" width="3.6640625" style="59" customWidth="1"/>
    <col min="5" max="5" width="8.6640625" style="60" customWidth="1"/>
    <col min="6" max="6" width="3.6640625" style="59" customWidth="1"/>
    <col min="7" max="7" width="8.6640625" style="60" customWidth="1"/>
    <col min="8" max="8" width="3.6640625" style="59" customWidth="1"/>
    <col min="9" max="9" width="8.6640625" style="60" customWidth="1"/>
    <col min="10" max="10" width="3.6640625" style="59" customWidth="1"/>
    <col min="11" max="11" width="8.6640625" style="60" customWidth="1"/>
    <col min="12" max="12" width="3.6640625" style="59" customWidth="1"/>
    <col min="13" max="13" width="8.6640625" style="60" customWidth="1"/>
    <col min="14" max="14" width="8.6640625" style="130" customWidth="1"/>
    <col min="15" max="19" width="8.6640625" style="60" customWidth="1"/>
    <col min="20" max="20" width="22.88671875" style="59" customWidth="1"/>
    <col min="21" max="69" width="9.109375" style="120"/>
    <col min="70" max="16384" width="9.109375" style="59"/>
  </cols>
  <sheetData>
    <row r="1" spans="1:69" x14ac:dyDescent="0.25">
      <c r="A1" s="144" t="str">
        <f>IF(ISBLANK(vzw!B6),"NAAM VZW",vzw!B6)</f>
        <v xml:space="preserve">Roots </v>
      </c>
      <c r="B1" s="123"/>
      <c r="C1" s="120"/>
      <c r="D1" s="120"/>
      <c r="E1" s="120"/>
      <c r="F1" s="120"/>
      <c r="G1" s="120"/>
      <c r="H1" s="120"/>
      <c r="I1" s="120"/>
      <c r="J1" s="120"/>
      <c r="K1" s="124"/>
      <c r="L1" s="120"/>
      <c r="M1" s="124"/>
      <c r="N1" s="145"/>
      <c r="O1" s="124"/>
      <c r="P1" s="124"/>
      <c r="Q1" s="124"/>
      <c r="R1" s="124"/>
      <c r="S1" s="124"/>
      <c r="T1" s="120"/>
    </row>
    <row r="2" spans="1:69" x14ac:dyDescent="0.25">
      <c r="A2" s="144" t="str">
        <f>IF(ISBLANK(vzw!B7),"Ondernemingsnummer","Ond.nr. "&amp;vzw!B7)</f>
        <v>Ond.nr. 125663885</v>
      </c>
      <c r="B2" s="123"/>
      <c r="C2" s="120"/>
      <c r="D2" s="120"/>
      <c r="E2" s="120"/>
      <c r="F2" s="120"/>
      <c r="G2" s="120"/>
      <c r="H2" s="120"/>
      <c r="I2" s="120"/>
      <c r="J2" s="120"/>
      <c r="K2" s="124"/>
      <c r="L2" s="120"/>
      <c r="M2" s="124"/>
      <c r="N2" s="145"/>
      <c r="O2" s="124"/>
      <c r="P2" s="124"/>
      <c r="Q2" s="124"/>
      <c r="R2" s="124"/>
      <c r="S2" s="124"/>
      <c r="T2" s="120"/>
    </row>
    <row r="3" spans="1:69" x14ac:dyDescent="0.25">
      <c r="A3" s="144" t="str">
        <f>IF(ISBLANK(vzw!B10),"Adres",vzw!B10)</f>
        <v>straat 35</v>
      </c>
      <c r="B3" s="123"/>
      <c r="C3" s="120"/>
      <c r="D3" s="120"/>
      <c r="E3" s="120"/>
      <c r="F3" s="120"/>
      <c r="G3" s="120"/>
      <c r="H3" s="120"/>
      <c r="I3" s="120"/>
      <c r="J3" s="120"/>
      <c r="K3" s="124"/>
      <c r="L3" s="120"/>
      <c r="M3" s="124"/>
      <c r="N3" s="145"/>
      <c r="O3" s="124"/>
      <c r="P3" s="124"/>
      <c r="Q3" s="124"/>
      <c r="R3" s="124"/>
      <c r="S3" s="124"/>
      <c r="T3" s="120"/>
    </row>
    <row r="4" spans="1:69" x14ac:dyDescent="0.25">
      <c r="A4" s="144" t="str">
        <f>IF(ISBLANK(vzw!B11),"Woonplaats",vzw!B11&amp;" "&amp;vzw!B12)</f>
        <v>2018 Antwerpen</v>
      </c>
      <c r="B4" s="123"/>
      <c r="C4" s="120"/>
      <c r="D4" s="120"/>
      <c r="E4" s="122"/>
      <c r="F4" s="120"/>
      <c r="G4" s="120"/>
      <c r="H4" s="120"/>
      <c r="I4" s="120"/>
      <c r="J4" s="120"/>
      <c r="K4" s="124"/>
      <c r="L4" s="120"/>
      <c r="M4" s="124"/>
      <c r="N4" s="145"/>
      <c r="O4" s="124"/>
      <c r="P4" s="124"/>
      <c r="Q4" s="124"/>
      <c r="R4" s="124"/>
      <c r="S4" s="124"/>
      <c r="T4" s="120"/>
    </row>
    <row r="5" spans="1:69" x14ac:dyDescent="0.25">
      <c r="A5" s="144"/>
      <c r="B5" s="123"/>
      <c r="C5" s="120"/>
      <c r="D5" s="120"/>
      <c r="E5" s="124"/>
      <c r="F5" s="120"/>
      <c r="G5" s="124"/>
      <c r="H5" s="120"/>
      <c r="I5" s="124"/>
      <c r="J5" s="120"/>
      <c r="K5" s="124"/>
      <c r="L5" s="120"/>
      <c r="M5" s="124"/>
      <c r="N5" s="145"/>
      <c r="O5" s="124"/>
      <c r="P5" s="124"/>
      <c r="Q5" s="124"/>
      <c r="R5" s="124"/>
      <c r="S5" s="124"/>
      <c r="T5" s="120"/>
    </row>
    <row r="6" spans="1:69" s="126" customFormat="1" ht="13.8" thickBot="1" x14ac:dyDescent="0.3">
      <c r="A6" s="128" t="s">
        <v>43</v>
      </c>
      <c r="B6" s="129"/>
      <c r="C6" s="132" t="str">
        <f>IF(N11=SUM(O11:S11),"",T("OPGELET de betalingen zijn niet gelijk aan de som van de categorieën ! Het verschil bedraagt: "&amp;N11-SUM(O11:S11)&amp;" EURO"))</f>
        <v/>
      </c>
      <c r="D6" s="128"/>
      <c r="E6" s="130"/>
      <c r="F6" s="128"/>
      <c r="G6" s="130"/>
      <c r="H6" s="128"/>
      <c r="I6" s="130"/>
      <c r="J6" s="128"/>
      <c r="K6" s="130"/>
      <c r="L6" s="128"/>
      <c r="M6" s="130"/>
      <c r="N6" s="130"/>
      <c r="O6" s="130"/>
      <c r="P6" s="130"/>
      <c r="Q6" s="130"/>
      <c r="R6" s="130"/>
      <c r="S6" s="130"/>
      <c r="T6" s="133">
        <f ca="1">TODAY()</f>
        <v>45825</v>
      </c>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row>
    <row r="7" spans="1:69" s="126" customFormat="1" ht="25.2" thickBot="1" x14ac:dyDescent="0.45">
      <c r="A7" s="174" t="s">
        <v>57</v>
      </c>
      <c r="B7" s="175"/>
      <c r="C7" s="175"/>
      <c r="D7" s="175"/>
      <c r="E7" s="175"/>
      <c r="F7" s="175"/>
      <c r="G7" s="175"/>
      <c r="H7" s="175"/>
      <c r="I7" s="175"/>
      <c r="J7" s="175"/>
      <c r="K7" s="175"/>
      <c r="L7" s="175"/>
      <c r="M7" s="175"/>
      <c r="N7" s="175"/>
      <c r="O7" s="175"/>
      <c r="P7" s="175"/>
      <c r="Q7" s="175"/>
      <c r="R7" s="175"/>
      <c r="S7" s="175"/>
      <c r="T7" s="176"/>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row>
    <row r="8" spans="1:69" s="126" customFormat="1" x14ac:dyDescent="0.25">
      <c r="A8" s="200" t="s">
        <v>45</v>
      </c>
      <c r="B8" s="203" t="s">
        <v>46</v>
      </c>
      <c r="C8" s="206" t="s">
        <v>47</v>
      </c>
      <c r="D8" s="187" t="str">
        <f>IF(ISBLANK(vzw!B18),"Bank X","Bankrekeningnr. "&amp;vzw!B18)</f>
        <v>Bankrekeningnr. 5524552</v>
      </c>
      <c r="E8" s="188"/>
      <c r="F8" s="187" t="str">
        <f>IF(ISBLANK(vzw!B19),"Bank Y","Bankrekeningnr. "&amp;vzw!B19)</f>
        <v>Bank Y</v>
      </c>
      <c r="G8" s="188"/>
      <c r="H8" s="187" t="str">
        <f>IF(ISBLANK(vzw!B20),"Andere zichtrekeningen en gelijksoortige rekeningen","Bankrekeningnr. "&amp;vzw!B20)</f>
        <v>Andere zichtrekeningen en gelijksoortige rekeningen</v>
      </c>
      <c r="I8" s="191"/>
      <c r="J8" s="194" t="s">
        <v>35</v>
      </c>
      <c r="K8" s="195"/>
      <c r="L8" s="194" t="s">
        <v>36</v>
      </c>
      <c r="M8" s="198"/>
      <c r="N8" s="179" t="s">
        <v>48</v>
      </c>
      <c r="O8" s="182" t="s">
        <v>57</v>
      </c>
      <c r="P8" s="183"/>
      <c r="Q8" s="183"/>
      <c r="R8" s="183"/>
      <c r="S8" s="183"/>
      <c r="T8" s="184"/>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row>
    <row r="9" spans="1:69" s="126" customFormat="1" ht="37.5" customHeight="1" x14ac:dyDescent="0.25">
      <c r="A9" s="201"/>
      <c r="B9" s="204"/>
      <c r="C9" s="207"/>
      <c r="D9" s="189"/>
      <c r="E9" s="190"/>
      <c r="F9" s="189"/>
      <c r="G9" s="190"/>
      <c r="H9" s="192"/>
      <c r="I9" s="193"/>
      <c r="J9" s="196"/>
      <c r="K9" s="197"/>
      <c r="L9" s="196"/>
      <c r="M9" s="199"/>
      <c r="N9" s="180"/>
      <c r="O9" s="185" t="s">
        <v>58</v>
      </c>
      <c r="P9" s="172" t="s">
        <v>59</v>
      </c>
      <c r="Q9" s="172" t="s">
        <v>60</v>
      </c>
      <c r="R9" s="172" t="s">
        <v>52</v>
      </c>
      <c r="S9" s="177" t="s">
        <v>53</v>
      </c>
      <c r="T9" s="178"/>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row>
    <row r="10" spans="1:69" s="126" customFormat="1" ht="13.8" thickBot="1" x14ac:dyDescent="0.3">
      <c r="A10" s="202"/>
      <c r="B10" s="205"/>
      <c r="C10" s="208"/>
      <c r="D10" s="134" t="s">
        <v>54</v>
      </c>
      <c r="E10" s="135" t="s">
        <v>55</v>
      </c>
      <c r="F10" s="134" t="s">
        <v>54</v>
      </c>
      <c r="G10" s="135" t="s">
        <v>55</v>
      </c>
      <c r="H10" s="134" t="s">
        <v>54</v>
      </c>
      <c r="I10" s="135" t="s">
        <v>55</v>
      </c>
      <c r="J10" s="134" t="s">
        <v>54</v>
      </c>
      <c r="K10" s="135" t="s">
        <v>55</v>
      </c>
      <c r="L10" s="134" t="s">
        <v>54</v>
      </c>
      <c r="M10" s="136" t="s">
        <v>55</v>
      </c>
      <c r="N10" s="181"/>
      <c r="O10" s="186"/>
      <c r="P10" s="173"/>
      <c r="Q10" s="173"/>
      <c r="R10" s="173"/>
      <c r="S10" s="137" t="s">
        <v>55</v>
      </c>
      <c r="T10" s="138" t="s">
        <v>47</v>
      </c>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row>
    <row r="11" spans="1:69" s="126" customFormat="1" ht="13.8" thickBot="1" x14ac:dyDescent="0.3">
      <c r="A11" s="139"/>
      <c r="B11" s="140" t="s">
        <v>56</v>
      </c>
      <c r="C11" s="140"/>
      <c r="D11" s="140"/>
      <c r="E11" s="141">
        <f>SUBTOTAL(9,E12:E1498)</f>
        <v>3175</v>
      </c>
      <c r="F11" s="141"/>
      <c r="G11" s="141">
        <f>SUBTOTAL(9,G12:G1498)</f>
        <v>0</v>
      </c>
      <c r="H11" s="141"/>
      <c r="I11" s="141">
        <f>SUBTOTAL(9,I12:I1498)</f>
        <v>0</v>
      </c>
      <c r="J11" s="141"/>
      <c r="K11" s="141">
        <f>SUBTOTAL(9,K12:K1498)</f>
        <v>0</v>
      </c>
      <c r="L11" s="141"/>
      <c r="M11" s="141">
        <f t="shared" ref="M11:S11" si="0">SUBTOTAL(9,M12:M1498)</f>
        <v>0</v>
      </c>
      <c r="N11" s="141">
        <f t="shared" si="0"/>
        <v>3175</v>
      </c>
      <c r="O11" s="141">
        <f t="shared" si="0"/>
        <v>125</v>
      </c>
      <c r="P11" s="141">
        <f t="shared" si="0"/>
        <v>750</v>
      </c>
      <c r="Q11" s="141">
        <f t="shared" si="0"/>
        <v>2300</v>
      </c>
      <c r="R11" s="141">
        <f t="shared" si="0"/>
        <v>0</v>
      </c>
      <c r="S11" s="141">
        <f t="shared" si="0"/>
        <v>0</v>
      </c>
      <c r="T11" s="142"/>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row>
    <row r="12" spans="1:69" x14ac:dyDescent="0.25">
      <c r="A12" s="149">
        <f>IF(ISBLANK(B11),"",1+A11)</f>
        <v>1</v>
      </c>
      <c r="B12" s="14"/>
      <c r="C12" s="3" t="s">
        <v>116</v>
      </c>
      <c r="D12" s="5"/>
      <c r="E12" s="4">
        <v>125</v>
      </c>
      <c r="F12" s="3"/>
      <c r="G12" s="4"/>
      <c r="H12" s="3"/>
      <c r="I12" s="4"/>
      <c r="J12" s="5"/>
      <c r="K12" s="4"/>
      <c r="L12" s="5"/>
      <c r="M12" s="11"/>
      <c r="N12" s="150">
        <f>IF(ISBLANK(C12),"",E12+G12+I12+K12+M12)</f>
        <v>125</v>
      </c>
      <c r="O12" s="9">
        <v>125</v>
      </c>
      <c r="P12" s="4"/>
      <c r="Q12" s="4"/>
      <c r="R12" s="4"/>
      <c r="S12" s="4"/>
      <c r="T12" s="10"/>
    </row>
    <row r="13" spans="1:69" x14ac:dyDescent="0.25">
      <c r="A13" s="149">
        <f t="shared" ref="A13:A35" si="1">IF(ISBLANK(C12),"",1+A12)</f>
        <v>2</v>
      </c>
      <c r="B13" s="14"/>
      <c r="C13" s="13" t="s">
        <v>117</v>
      </c>
      <c r="D13" s="5"/>
      <c r="E13" s="4">
        <v>2300</v>
      </c>
      <c r="F13" s="3"/>
      <c r="G13" s="4"/>
      <c r="H13" s="3"/>
      <c r="I13" s="4"/>
      <c r="J13" s="5"/>
      <c r="K13" s="4"/>
      <c r="L13" s="5"/>
      <c r="M13" s="11"/>
      <c r="N13" s="150">
        <f t="shared" ref="N13:N35" si="2">IF(ISBLANK(C13),"",E13+G13+I13+K13+M13)</f>
        <v>2300</v>
      </c>
      <c r="O13" s="9"/>
      <c r="P13" s="4"/>
      <c r="Q13" s="4">
        <v>2300</v>
      </c>
      <c r="R13" s="4"/>
      <c r="S13" s="4"/>
      <c r="T13" s="10"/>
    </row>
    <row r="14" spans="1:69" x14ac:dyDescent="0.25">
      <c r="A14" s="149">
        <f t="shared" si="1"/>
        <v>3</v>
      </c>
      <c r="B14" s="14"/>
      <c r="C14" s="3" t="s">
        <v>118</v>
      </c>
      <c r="D14" s="5"/>
      <c r="E14" s="4">
        <v>750</v>
      </c>
      <c r="F14" s="3"/>
      <c r="G14" s="4"/>
      <c r="H14" s="3"/>
      <c r="I14" s="4"/>
      <c r="J14" s="5"/>
      <c r="K14" s="4"/>
      <c r="L14" s="5"/>
      <c r="M14" s="11"/>
      <c r="N14" s="150">
        <f t="shared" si="2"/>
        <v>750</v>
      </c>
      <c r="O14" s="9"/>
      <c r="P14" s="4">
        <v>750</v>
      </c>
      <c r="Q14" s="4"/>
      <c r="R14" s="4"/>
      <c r="S14" s="4"/>
      <c r="T14" s="10"/>
    </row>
    <row r="15" spans="1:69" x14ac:dyDescent="0.25">
      <c r="A15" s="149">
        <f t="shared" si="1"/>
        <v>4</v>
      </c>
      <c r="B15" s="14"/>
      <c r="C15" s="3"/>
      <c r="D15" s="5"/>
      <c r="E15" s="4"/>
      <c r="F15" s="3"/>
      <c r="G15" s="4"/>
      <c r="H15" s="3"/>
      <c r="I15" s="4"/>
      <c r="J15" s="5"/>
      <c r="K15" s="4"/>
      <c r="L15" s="5"/>
      <c r="M15" s="11"/>
      <c r="N15" s="150" t="str">
        <f t="shared" si="2"/>
        <v/>
      </c>
      <c r="O15" s="9"/>
      <c r="P15" s="4"/>
      <c r="Q15" s="4"/>
      <c r="R15" s="4"/>
      <c r="S15" s="4"/>
      <c r="T15" s="10"/>
    </row>
    <row r="16" spans="1:69" x14ac:dyDescent="0.25">
      <c r="A16" s="149" t="str">
        <f t="shared" si="1"/>
        <v/>
      </c>
      <c r="B16" s="14"/>
      <c r="C16" s="3"/>
      <c r="D16" s="5"/>
      <c r="E16" s="4"/>
      <c r="F16" s="3"/>
      <c r="G16" s="4"/>
      <c r="H16" s="3"/>
      <c r="I16" s="4"/>
      <c r="J16" s="5"/>
      <c r="K16" s="4"/>
      <c r="L16" s="5"/>
      <c r="M16" s="11"/>
      <c r="N16" s="150" t="str">
        <f t="shared" si="2"/>
        <v/>
      </c>
      <c r="O16" s="9"/>
      <c r="P16" s="4"/>
      <c r="Q16" s="4"/>
      <c r="R16" s="4"/>
      <c r="S16" s="4"/>
      <c r="T16" s="10"/>
    </row>
    <row r="17" spans="1:20" x14ac:dyDescent="0.25">
      <c r="A17" s="149" t="str">
        <f t="shared" si="1"/>
        <v/>
      </c>
      <c r="B17" s="14"/>
      <c r="C17" s="3"/>
      <c r="D17" s="5"/>
      <c r="E17" s="4"/>
      <c r="F17" s="3"/>
      <c r="G17" s="4"/>
      <c r="H17" s="3"/>
      <c r="I17" s="4"/>
      <c r="J17" s="5"/>
      <c r="K17" s="4"/>
      <c r="L17" s="5"/>
      <c r="M17" s="11"/>
      <c r="N17" s="150" t="str">
        <f t="shared" si="2"/>
        <v/>
      </c>
      <c r="O17" s="9"/>
      <c r="P17" s="4"/>
      <c r="Q17" s="4"/>
      <c r="R17" s="4"/>
      <c r="S17" s="4"/>
      <c r="T17" s="10"/>
    </row>
    <row r="18" spans="1:20" x14ac:dyDescent="0.25">
      <c r="A18" s="149" t="str">
        <f t="shared" si="1"/>
        <v/>
      </c>
      <c r="B18" s="14"/>
      <c r="C18" s="3"/>
      <c r="D18" s="5"/>
      <c r="E18" s="4"/>
      <c r="F18" s="3"/>
      <c r="G18" s="4"/>
      <c r="H18" s="3"/>
      <c r="I18" s="4"/>
      <c r="J18" s="5"/>
      <c r="K18" s="4"/>
      <c r="L18" s="5"/>
      <c r="M18" s="11"/>
      <c r="N18" s="150" t="str">
        <f t="shared" si="2"/>
        <v/>
      </c>
      <c r="O18" s="9"/>
      <c r="P18" s="4"/>
      <c r="Q18" s="4"/>
      <c r="R18" s="4"/>
      <c r="S18" s="4"/>
      <c r="T18" s="10"/>
    </row>
    <row r="19" spans="1:20" x14ac:dyDescent="0.25">
      <c r="A19" s="149" t="str">
        <f t="shared" si="1"/>
        <v/>
      </c>
      <c r="B19" s="14"/>
      <c r="C19" s="3"/>
      <c r="D19" s="5"/>
      <c r="E19" s="4"/>
      <c r="F19" s="3"/>
      <c r="G19" s="4"/>
      <c r="H19" s="3"/>
      <c r="I19" s="4"/>
      <c r="J19" s="5"/>
      <c r="K19" s="4"/>
      <c r="L19" s="5"/>
      <c r="M19" s="11"/>
      <c r="N19" s="150" t="str">
        <f t="shared" si="2"/>
        <v/>
      </c>
      <c r="O19" s="9"/>
      <c r="P19" s="4"/>
      <c r="Q19" s="4"/>
      <c r="R19" s="4"/>
      <c r="S19" s="4"/>
      <c r="T19" s="10"/>
    </row>
    <row r="20" spans="1:20" x14ac:dyDescent="0.25">
      <c r="A20" s="149" t="str">
        <f t="shared" si="1"/>
        <v/>
      </c>
      <c r="B20" s="14"/>
      <c r="C20" s="3"/>
      <c r="D20" s="5"/>
      <c r="E20" s="4"/>
      <c r="F20" s="3"/>
      <c r="G20" s="4"/>
      <c r="H20" s="3"/>
      <c r="I20" s="4"/>
      <c r="J20" s="5"/>
      <c r="K20" s="4"/>
      <c r="L20" s="5"/>
      <c r="M20" s="11"/>
      <c r="N20" s="150" t="str">
        <f t="shared" si="2"/>
        <v/>
      </c>
      <c r="O20" s="9"/>
      <c r="P20" s="4"/>
      <c r="Q20" s="4"/>
      <c r="R20" s="4"/>
      <c r="S20" s="4"/>
      <c r="T20" s="10"/>
    </row>
    <row r="21" spans="1:20" x14ac:dyDescent="0.25">
      <c r="A21" s="149" t="str">
        <f t="shared" si="1"/>
        <v/>
      </c>
      <c r="B21" s="14"/>
      <c r="C21" s="3"/>
      <c r="D21" s="5"/>
      <c r="E21" s="4"/>
      <c r="F21" s="3"/>
      <c r="G21" s="4"/>
      <c r="H21" s="3"/>
      <c r="I21" s="4"/>
      <c r="J21" s="5"/>
      <c r="K21" s="4"/>
      <c r="L21" s="5"/>
      <c r="M21" s="11"/>
      <c r="N21" s="150" t="str">
        <f t="shared" si="2"/>
        <v/>
      </c>
      <c r="O21" s="9"/>
      <c r="P21" s="4"/>
      <c r="Q21" s="4"/>
      <c r="R21" s="4"/>
      <c r="S21" s="4"/>
      <c r="T21" s="10"/>
    </row>
    <row r="22" spans="1:20" x14ac:dyDescent="0.25">
      <c r="A22" s="149" t="str">
        <f t="shared" si="1"/>
        <v/>
      </c>
      <c r="B22" s="14"/>
      <c r="C22" s="3"/>
      <c r="D22" s="5"/>
      <c r="E22" s="4"/>
      <c r="F22" s="3"/>
      <c r="G22" s="4"/>
      <c r="H22" s="3"/>
      <c r="I22" s="4"/>
      <c r="J22" s="5"/>
      <c r="K22" s="4"/>
      <c r="L22" s="5"/>
      <c r="M22" s="11"/>
      <c r="N22" s="150" t="str">
        <f t="shared" si="2"/>
        <v/>
      </c>
      <c r="O22" s="9"/>
      <c r="P22" s="4"/>
      <c r="Q22" s="4"/>
      <c r="R22" s="4"/>
      <c r="S22" s="4"/>
      <c r="T22" s="10"/>
    </row>
    <row r="23" spans="1:20" x14ac:dyDescent="0.25">
      <c r="A23" s="149" t="str">
        <f t="shared" si="1"/>
        <v/>
      </c>
      <c r="B23" s="14"/>
      <c r="C23" s="3"/>
      <c r="D23" s="5"/>
      <c r="E23" s="4"/>
      <c r="F23" s="3"/>
      <c r="G23" s="4"/>
      <c r="H23" s="3"/>
      <c r="I23" s="4"/>
      <c r="J23" s="5"/>
      <c r="K23" s="4"/>
      <c r="L23" s="5"/>
      <c r="M23" s="11"/>
      <c r="N23" s="150" t="str">
        <f t="shared" si="2"/>
        <v/>
      </c>
      <c r="O23" s="9"/>
      <c r="P23" s="4"/>
      <c r="Q23" s="4"/>
      <c r="R23" s="4"/>
      <c r="S23" s="4"/>
      <c r="T23" s="10"/>
    </row>
    <row r="24" spans="1:20" x14ac:dyDescent="0.25">
      <c r="A24" s="149" t="str">
        <f t="shared" si="1"/>
        <v/>
      </c>
      <c r="B24" s="14"/>
      <c r="C24" s="3"/>
      <c r="D24" s="5"/>
      <c r="E24" s="4"/>
      <c r="F24" s="3"/>
      <c r="G24" s="4"/>
      <c r="H24" s="3"/>
      <c r="I24" s="4"/>
      <c r="J24" s="5"/>
      <c r="K24" s="4"/>
      <c r="L24" s="5"/>
      <c r="M24" s="11"/>
      <c r="N24" s="150" t="str">
        <f t="shared" si="2"/>
        <v/>
      </c>
      <c r="O24" s="9"/>
      <c r="P24" s="4"/>
      <c r="Q24" s="4"/>
      <c r="R24" s="4"/>
      <c r="S24" s="4"/>
      <c r="T24" s="10"/>
    </row>
    <row r="25" spans="1:20" x14ac:dyDescent="0.25">
      <c r="A25" s="149" t="str">
        <f t="shared" si="1"/>
        <v/>
      </c>
      <c r="B25" s="14"/>
      <c r="C25" s="3"/>
      <c r="D25" s="5"/>
      <c r="E25" s="4"/>
      <c r="F25" s="3"/>
      <c r="G25" s="4"/>
      <c r="H25" s="3"/>
      <c r="I25" s="4"/>
      <c r="J25" s="5"/>
      <c r="K25" s="4"/>
      <c r="L25" s="5"/>
      <c r="M25" s="11"/>
      <c r="N25" s="150" t="str">
        <f t="shared" si="2"/>
        <v/>
      </c>
      <c r="O25" s="9"/>
      <c r="P25" s="4"/>
      <c r="Q25" s="4"/>
      <c r="R25" s="4"/>
      <c r="S25" s="4"/>
      <c r="T25" s="10"/>
    </row>
    <row r="26" spans="1:20" x14ac:dyDescent="0.25">
      <c r="A26" s="149" t="str">
        <f t="shared" si="1"/>
        <v/>
      </c>
      <c r="B26" s="14"/>
      <c r="C26" s="3"/>
      <c r="D26" s="5"/>
      <c r="E26" s="4"/>
      <c r="F26" s="3"/>
      <c r="G26" s="4"/>
      <c r="H26" s="3"/>
      <c r="I26" s="4"/>
      <c r="J26" s="5"/>
      <c r="K26" s="4"/>
      <c r="L26" s="5"/>
      <c r="M26" s="11"/>
      <c r="N26" s="150" t="str">
        <f t="shared" si="2"/>
        <v/>
      </c>
      <c r="O26" s="9"/>
      <c r="P26" s="4"/>
      <c r="Q26" s="4"/>
      <c r="R26" s="4"/>
      <c r="S26" s="4"/>
      <c r="T26" s="10"/>
    </row>
    <row r="27" spans="1:20" x14ac:dyDescent="0.25">
      <c r="A27" s="149" t="str">
        <f t="shared" si="1"/>
        <v/>
      </c>
      <c r="B27" s="14"/>
      <c r="C27" s="3"/>
      <c r="D27" s="5"/>
      <c r="E27" s="4"/>
      <c r="F27" s="3"/>
      <c r="G27" s="4"/>
      <c r="H27" s="3"/>
      <c r="I27" s="4"/>
      <c r="J27" s="5"/>
      <c r="K27" s="4"/>
      <c r="L27" s="5"/>
      <c r="M27" s="11"/>
      <c r="N27" s="150" t="str">
        <f t="shared" si="2"/>
        <v/>
      </c>
      <c r="O27" s="9"/>
      <c r="P27" s="4"/>
      <c r="Q27" s="4"/>
      <c r="R27" s="4"/>
      <c r="S27" s="4"/>
      <c r="T27" s="10"/>
    </row>
    <row r="28" spans="1:20" x14ac:dyDescent="0.25">
      <c r="A28" s="149" t="str">
        <f t="shared" si="1"/>
        <v/>
      </c>
      <c r="B28" s="14"/>
      <c r="C28" s="3"/>
      <c r="D28" s="5"/>
      <c r="E28" s="4"/>
      <c r="F28" s="3"/>
      <c r="G28" s="4"/>
      <c r="H28" s="3"/>
      <c r="I28" s="4"/>
      <c r="J28" s="5"/>
      <c r="K28" s="4"/>
      <c r="L28" s="5"/>
      <c r="M28" s="11"/>
      <c r="N28" s="150" t="str">
        <f t="shared" si="2"/>
        <v/>
      </c>
      <c r="O28" s="9"/>
      <c r="P28" s="4"/>
      <c r="Q28" s="4"/>
      <c r="R28" s="4"/>
      <c r="S28" s="4"/>
      <c r="T28" s="10"/>
    </row>
    <row r="29" spans="1:20" x14ac:dyDescent="0.25">
      <c r="A29" s="149" t="str">
        <f t="shared" si="1"/>
        <v/>
      </c>
      <c r="B29" s="14"/>
      <c r="C29" s="3"/>
      <c r="D29" s="5"/>
      <c r="E29" s="4"/>
      <c r="F29" s="3"/>
      <c r="G29" s="4"/>
      <c r="H29" s="3"/>
      <c r="I29" s="4"/>
      <c r="J29" s="5"/>
      <c r="K29" s="4"/>
      <c r="L29" s="5"/>
      <c r="M29" s="11"/>
      <c r="N29" s="150" t="str">
        <f t="shared" si="2"/>
        <v/>
      </c>
      <c r="O29" s="9"/>
      <c r="P29" s="4"/>
      <c r="Q29" s="4"/>
      <c r="R29" s="4"/>
      <c r="S29" s="4"/>
      <c r="T29" s="10"/>
    </row>
    <row r="30" spans="1:20" x14ac:dyDescent="0.25">
      <c r="A30" s="149" t="str">
        <f t="shared" si="1"/>
        <v/>
      </c>
      <c r="B30" s="14"/>
      <c r="C30" s="3"/>
      <c r="D30" s="5"/>
      <c r="E30" s="4"/>
      <c r="F30" s="3"/>
      <c r="G30" s="4"/>
      <c r="H30" s="3"/>
      <c r="I30" s="4"/>
      <c r="J30" s="5"/>
      <c r="K30" s="4"/>
      <c r="L30" s="5"/>
      <c r="M30" s="11"/>
      <c r="N30" s="150" t="str">
        <f t="shared" si="2"/>
        <v/>
      </c>
      <c r="O30" s="9"/>
      <c r="P30" s="4"/>
      <c r="Q30" s="4"/>
      <c r="R30" s="4"/>
      <c r="S30" s="4"/>
      <c r="T30" s="10"/>
    </row>
    <row r="31" spans="1:20" x14ac:dyDescent="0.25">
      <c r="A31" s="149" t="str">
        <f t="shared" si="1"/>
        <v/>
      </c>
      <c r="B31" s="14"/>
      <c r="C31" s="3"/>
      <c r="D31" s="5"/>
      <c r="E31" s="4"/>
      <c r="F31" s="3"/>
      <c r="G31" s="4"/>
      <c r="H31" s="3"/>
      <c r="I31" s="4"/>
      <c r="J31" s="5"/>
      <c r="K31" s="4"/>
      <c r="L31" s="5"/>
      <c r="M31" s="11"/>
      <c r="N31" s="150" t="str">
        <f t="shared" si="2"/>
        <v/>
      </c>
      <c r="O31" s="9"/>
      <c r="P31" s="4"/>
      <c r="Q31" s="4"/>
      <c r="R31" s="4"/>
      <c r="S31" s="4"/>
      <c r="T31" s="10"/>
    </row>
    <row r="32" spans="1:20" x14ac:dyDescent="0.25">
      <c r="A32" s="149" t="str">
        <f t="shared" si="1"/>
        <v/>
      </c>
      <c r="B32" s="14"/>
      <c r="C32" s="3"/>
      <c r="D32" s="5"/>
      <c r="E32" s="4"/>
      <c r="F32" s="3"/>
      <c r="G32" s="4"/>
      <c r="H32" s="3"/>
      <c r="I32" s="4"/>
      <c r="J32" s="5"/>
      <c r="K32" s="4"/>
      <c r="L32" s="5"/>
      <c r="M32" s="11"/>
      <c r="N32" s="150" t="str">
        <f t="shared" si="2"/>
        <v/>
      </c>
      <c r="O32" s="9"/>
      <c r="P32" s="4"/>
      <c r="Q32" s="4"/>
      <c r="R32" s="4"/>
      <c r="S32" s="4"/>
      <c r="T32" s="10"/>
    </row>
    <row r="33" spans="1:20" x14ac:dyDescent="0.25">
      <c r="A33" s="149" t="str">
        <f t="shared" si="1"/>
        <v/>
      </c>
      <c r="B33" s="14"/>
      <c r="C33" s="3"/>
      <c r="D33" s="5"/>
      <c r="E33" s="4"/>
      <c r="F33" s="3"/>
      <c r="G33" s="4"/>
      <c r="H33" s="3"/>
      <c r="I33" s="4"/>
      <c r="J33" s="5"/>
      <c r="K33" s="4"/>
      <c r="L33" s="5"/>
      <c r="M33" s="11"/>
      <c r="N33" s="150" t="str">
        <f t="shared" si="2"/>
        <v/>
      </c>
      <c r="O33" s="9"/>
      <c r="P33" s="4"/>
      <c r="Q33" s="4"/>
      <c r="R33" s="4"/>
      <c r="S33" s="4"/>
      <c r="T33" s="10"/>
    </row>
    <row r="34" spans="1:20" x14ac:dyDescent="0.25">
      <c r="A34" s="149" t="str">
        <f t="shared" si="1"/>
        <v/>
      </c>
      <c r="B34" s="14"/>
      <c r="C34" s="3"/>
      <c r="D34" s="5"/>
      <c r="E34" s="4"/>
      <c r="F34" s="3"/>
      <c r="G34" s="4"/>
      <c r="H34" s="3"/>
      <c r="I34" s="4"/>
      <c r="J34" s="5"/>
      <c r="K34" s="4"/>
      <c r="L34" s="5"/>
      <c r="M34" s="11"/>
      <c r="N34" s="150" t="str">
        <f t="shared" si="2"/>
        <v/>
      </c>
      <c r="O34" s="9"/>
      <c r="P34" s="4"/>
      <c r="Q34" s="4"/>
      <c r="R34" s="4"/>
      <c r="S34" s="4"/>
      <c r="T34" s="10"/>
    </row>
    <row r="35" spans="1:20" x14ac:dyDescent="0.25">
      <c r="A35" s="149" t="str">
        <f t="shared" si="1"/>
        <v/>
      </c>
      <c r="B35" s="14"/>
      <c r="C35" s="3"/>
      <c r="D35" s="5"/>
      <c r="E35" s="4"/>
      <c r="F35" s="3"/>
      <c r="G35" s="4"/>
      <c r="H35" s="3"/>
      <c r="I35" s="4"/>
      <c r="J35" s="5"/>
      <c r="K35" s="4"/>
      <c r="L35" s="5"/>
      <c r="M35" s="11"/>
      <c r="N35" s="150" t="str">
        <f t="shared" si="2"/>
        <v/>
      </c>
      <c r="O35" s="9"/>
      <c r="P35" s="4"/>
      <c r="Q35" s="4"/>
      <c r="R35" s="4"/>
      <c r="S35" s="4"/>
      <c r="T35" s="10"/>
    </row>
    <row r="36" spans="1:20" x14ac:dyDescent="0.25">
      <c r="A36" s="149" t="str">
        <f t="shared" ref="A36:A41" si="3">IF(ISBLANK(C35),"",1+A35)</f>
        <v/>
      </c>
      <c r="B36" s="14"/>
      <c r="C36" s="3"/>
      <c r="D36" s="5"/>
      <c r="E36" s="4"/>
      <c r="F36" s="3"/>
      <c r="G36" s="4"/>
      <c r="H36" s="3"/>
      <c r="I36" s="4"/>
      <c r="J36" s="5"/>
      <c r="K36" s="4"/>
      <c r="L36" s="5"/>
      <c r="M36" s="11"/>
      <c r="N36" s="150" t="str">
        <f t="shared" ref="N36:N41" si="4">IF(ISBLANK(C36),"",E36+G36+I36+K36+M36)</f>
        <v/>
      </c>
      <c r="O36" s="9"/>
      <c r="P36" s="4"/>
      <c r="Q36" s="4"/>
      <c r="R36" s="4"/>
      <c r="S36" s="4"/>
      <c r="T36" s="10"/>
    </row>
    <row r="37" spans="1:20" x14ac:dyDescent="0.25">
      <c r="A37" s="149" t="str">
        <f t="shared" si="3"/>
        <v/>
      </c>
      <c r="B37" s="14"/>
      <c r="C37" s="3"/>
      <c r="D37" s="5"/>
      <c r="E37" s="4"/>
      <c r="F37" s="3"/>
      <c r="G37" s="4"/>
      <c r="H37" s="3"/>
      <c r="I37" s="4"/>
      <c r="J37" s="5"/>
      <c r="K37" s="4"/>
      <c r="L37" s="5"/>
      <c r="M37" s="11"/>
      <c r="N37" s="150" t="str">
        <f t="shared" si="4"/>
        <v/>
      </c>
      <c r="O37" s="9"/>
      <c r="P37" s="4"/>
      <c r="Q37" s="4"/>
      <c r="R37" s="4"/>
      <c r="S37" s="4"/>
      <c r="T37" s="10"/>
    </row>
    <row r="38" spans="1:20" x14ac:dyDescent="0.25">
      <c r="A38" s="149" t="str">
        <f t="shared" si="3"/>
        <v/>
      </c>
      <c r="B38" s="14"/>
      <c r="C38" s="3"/>
      <c r="D38" s="5"/>
      <c r="E38" s="4"/>
      <c r="F38" s="3"/>
      <c r="G38" s="4"/>
      <c r="H38" s="3"/>
      <c r="I38" s="4"/>
      <c r="J38" s="5"/>
      <c r="K38" s="4"/>
      <c r="L38" s="5"/>
      <c r="M38" s="11"/>
      <c r="N38" s="150" t="str">
        <f t="shared" si="4"/>
        <v/>
      </c>
      <c r="O38" s="9"/>
      <c r="P38" s="4"/>
      <c r="Q38" s="4"/>
      <c r="R38" s="4"/>
      <c r="S38" s="4"/>
      <c r="T38" s="10"/>
    </row>
    <row r="39" spans="1:20" x14ac:dyDescent="0.25">
      <c r="A39" s="149" t="str">
        <f t="shared" si="3"/>
        <v/>
      </c>
      <c r="B39" s="14"/>
      <c r="C39" s="3"/>
      <c r="D39" s="5"/>
      <c r="E39" s="4"/>
      <c r="F39" s="3"/>
      <c r="G39" s="4"/>
      <c r="H39" s="3"/>
      <c r="I39" s="4"/>
      <c r="J39" s="5"/>
      <c r="K39" s="4"/>
      <c r="L39" s="5"/>
      <c r="M39" s="11"/>
      <c r="N39" s="150" t="str">
        <f t="shared" si="4"/>
        <v/>
      </c>
      <c r="O39" s="9"/>
      <c r="P39" s="4"/>
      <c r="Q39" s="4"/>
      <c r="R39" s="4"/>
      <c r="S39" s="4"/>
      <c r="T39" s="10"/>
    </row>
    <row r="40" spans="1:20" x14ac:dyDescent="0.25">
      <c r="A40" s="149" t="str">
        <f t="shared" si="3"/>
        <v/>
      </c>
      <c r="B40" s="14"/>
      <c r="C40" s="3"/>
      <c r="D40" s="5"/>
      <c r="E40" s="4"/>
      <c r="F40" s="3"/>
      <c r="G40" s="4"/>
      <c r="H40" s="3"/>
      <c r="I40" s="4"/>
      <c r="J40" s="5"/>
      <c r="K40" s="4"/>
      <c r="L40" s="5"/>
      <c r="M40" s="11"/>
      <c r="N40" s="150" t="str">
        <f t="shared" si="4"/>
        <v/>
      </c>
      <c r="O40" s="9"/>
      <c r="P40" s="4"/>
      <c r="Q40" s="4"/>
      <c r="R40" s="4"/>
      <c r="S40" s="4"/>
      <c r="T40" s="10"/>
    </row>
    <row r="41" spans="1:20" x14ac:dyDescent="0.25">
      <c r="A41" s="149" t="str">
        <f t="shared" si="3"/>
        <v/>
      </c>
      <c r="B41" s="14"/>
      <c r="C41" s="3"/>
      <c r="D41" s="5"/>
      <c r="E41" s="4"/>
      <c r="F41" s="3"/>
      <c r="G41" s="4"/>
      <c r="H41" s="3"/>
      <c r="I41" s="4"/>
      <c r="J41" s="5"/>
      <c r="K41" s="4"/>
      <c r="L41" s="5"/>
      <c r="M41" s="11"/>
      <c r="N41" s="150" t="str">
        <f t="shared" si="4"/>
        <v/>
      </c>
      <c r="O41" s="9"/>
      <c r="P41" s="4"/>
      <c r="Q41" s="4"/>
      <c r="R41" s="4"/>
      <c r="S41" s="4"/>
      <c r="T41" s="10"/>
    </row>
    <row r="42" spans="1:20" x14ac:dyDescent="0.25">
      <c r="A42" s="149" t="str">
        <f t="shared" ref="A42:A53" si="5">IF(ISBLANK(C41),"",1+A41)</f>
        <v/>
      </c>
      <c r="B42" s="14"/>
      <c r="C42" s="3"/>
      <c r="D42" s="5"/>
      <c r="E42" s="4"/>
      <c r="F42" s="3"/>
      <c r="G42" s="4"/>
      <c r="H42" s="3"/>
      <c r="I42" s="4"/>
      <c r="J42" s="5"/>
      <c r="K42" s="4"/>
      <c r="L42" s="5"/>
      <c r="M42" s="11"/>
      <c r="N42" s="150" t="str">
        <f t="shared" ref="N42:N53" si="6">IF(ISBLANK(C42),"",E42+G42+I42+K42+M42)</f>
        <v/>
      </c>
      <c r="O42" s="9"/>
      <c r="P42" s="4"/>
      <c r="Q42" s="4"/>
      <c r="R42" s="4"/>
      <c r="S42" s="4"/>
      <c r="T42" s="10"/>
    </row>
    <row r="43" spans="1:20" x14ac:dyDescent="0.25">
      <c r="A43" s="149" t="str">
        <f t="shared" si="5"/>
        <v/>
      </c>
      <c r="B43" s="14"/>
      <c r="C43" s="3"/>
      <c r="D43" s="5"/>
      <c r="E43" s="4"/>
      <c r="F43" s="3"/>
      <c r="G43" s="4"/>
      <c r="H43" s="3"/>
      <c r="I43" s="4"/>
      <c r="J43" s="5"/>
      <c r="K43" s="4"/>
      <c r="L43" s="5"/>
      <c r="M43" s="11"/>
      <c r="N43" s="150" t="str">
        <f t="shared" si="6"/>
        <v/>
      </c>
      <c r="O43" s="9"/>
      <c r="P43" s="4"/>
      <c r="Q43" s="4"/>
      <c r="R43" s="4"/>
      <c r="S43" s="4"/>
      <c r="T43" s="10"/>
    </row>
    <row r="44" spans="1:20" x14ac:dyDescent="0.25">
      <c r="A44" s="149" t="str">
        <f t="shared" si="5"/>
        <v/>
      </c>
      <c r="B44" s="14"/>
      <c r="C44" s="3"/>
      <c r="D44" s="5"/>
      <c r="E44" s="4"/>
      <c r="F44" s="3"/>
      <c r="G44" s="4"/>
      <c r="H44" s="3"/>
      <c r="I44" s="4"/>
      <c r="J44" s="5"/>
      <c r="K44" s="4"/>
      <c r="L44" s="5"/>
      <c r="M44" s="11"/>
      <c r="N44" s="150" t="str">
        <f t="shared" si="6"/>
        <v/>
      </c>
      <c r="O44" s="9"/>
      <c r="P44" s="4"/>
      <c r="Q44" s="4"/>
      <c r="R44" s="4"/>
      <c r="S44" s="4"/>
      <c r="T44" s="10"/>
    </row>
    <row r="45" spans="1:20" x14ac:dyDescent="0.25">
      <c r="A45" s="149" t="str">
        <f t="shared" si="5"/>
        <v/>
      </c>
      <c r="B45" s="14"/>
      <c r="C45" s="3"/>
      <c r="D45" s="5"/>
      <c r="E45" s="4"/>
      <c r="F45" s="3"/>
      <c r="G45" s="4"/>
      <c r="H45" s="3"/>
      <c r="I45" s="4"/>
      <c r="J45" s="5"/>
      <c r="K45" s="4"/>
      <c r="L45" s="5"/>
      <c r="M45" s="11"/>
      <c r="N45" s="150" t="str">
        <f t="shared" si="6"/>
        <v/>
      </c>
      <c r="O45" s="9"/>
      <c r="P45" s="4"/>
      <c r="Q45" s="4"/>
      <c r="R45" s="4"/>
      <c r="S45" s="4"/>
      <c r="T45" s="10"/>
    </row>
    <row r="46" spans="1:20" x14ac:dyDescent="0.25">
      <c r="A46" s="149" t="str">
        <f t="shared" si="5"/>
        <v/>
      </c>
      <c r="B46" s="14"/>
      <c r="C46" s="3"/>
      <c r="D46" s="5"/>
      <c r="E46" s="4"/>
      <c r="F46" s="3"/>
      <c r="G46" s="4"/>
      <c r="H46" s="3"/>
      <c r="I46" s="4"/>
      <c r="J46" s="5"/>
      <c r="K46" s="4"/>
      <c r="L46" s="5"/>
      <c r="M46" s="11"/>
      <c r="N46" s="150" t="str">
        <f t="shared" si="6"/>
        <v/>
      </c>
      <c r="O46" s="9"/>
      <c r="P46" s="4"/>
      <c r="Q46" s="4"/>
      <c r="R46" s="4"/>
      <c r="S46" s="4"/>
      <c r="T46" s="10"/>
    </row>
    <row r="47" spans="1:20" x14ac:dyDescent="0.25">
      <c r="A47" s="149" t="str">
        <f t="shared" si="5"/>
        <v/>
      </c>
      <c r="B47" s="14"/>
      <c r="C47" s="3"/>
      <c r="D47" s="5"/>
      <c r="E47" s="4"/>
      <c r="F47" s="3"/>
      <c r="G47" s="4"/>
      <c r="H47" s="3"/>
      <c r="I47" s="4"/>
      <c r="J47" s="5"/>
      <c r="K47" s="4"/>
      <c r="L47" s="5"/>
      <c r="M47" s="11"/>
      <c r="N47" s="150" t="str">
        <f t="shared" si="6"/>
        <v/>
      </c>
      <c r="O47" s="9"/>
      <c r="P47" s="4"/>
      <c r="Q47" s="4"/>
      <c r="R47" s="4"/>
      <c r="S47" s="4"/>
      <c r="T47" s="10"/>
    </row>
    <row r="48" spans="1:20" x14ac:dyDescent="0.25">
      <c r="A48" s="149" t="str">
        <f t="shared" si="5"/>
        <v/>
      </c>
      <c r="B48" s="14"/>
      <c r="C48" s="3"/>
      <c r="D48" s="5"/>
      <c r="E48" s="4"/>
      <c r="F48" s="3"/>
      <c r="G48" s="4"/>
      <c r="H48" s="3"/>
      <c r="I48" s="4"/>
      <c r="J48" s="5"/>
      <c r="K48" s="4"/>
      <c r="L48" s="5"/>
      <c r="M48" s="11"/>
      <c r="N48" s="150" t="str">
        <f t="shared" si="6"/>
        <v/>
      </c>
      <c r="O48" s="9"/>
      <c r="P48" s="4"/>
      <c r="Q48" s="4"/>
      <c r="R48" s="4"/>
      <c r="S48" s="4"/>
      <c r="T48" s="10"/>
    </row>
    <row r="49" spans="1:20" x14ac:dyDescent="0.25">
      <c r="A49" s="149" t="str">
        <f t="shared" si="5"/>
        <v/>
      </c>
      <c r="B49" s="14"/>
      <c r="C49" s="3"/>
      <c r="D49" s="5"/>
      <c r="E49" s="4"/>
      <c r="F49" s="3"/>
      <c r="G49" s="4"/>
      <c r="H49" s="3"/>
      <c r="I49" s="4"/>
      <c r="J49" s="5"/>
      <c r="K49" s="4"/>
      <c r="L49" s="5"/>
      <c r="M49" s="11"/>
      <c r="N49" s="150" t="str">
        <f t="shared" si="6"/>
        <v/>
      </c>
      <c r="O49" s="9"/>
      <c r="P49" s="4"/>
      <c r="Q49" s="4"/>
      <c r="R49" s="4"/>
      <c r="S49" s="4"/>
      <c r="T49" s="10"/>
    </row>
    <row r="50" spans="1:20" x14ac:dyDescent="0.25">
      <c r="A50" s="149" t="str">
        <f t="shared" si="5"/>
        <v/>
      </c>
      <c r="B50" s="14"/>
      <c r="C50" s="3"/>
      <c r="D50" s="5"/>
      <c r="E50" s="4"/>
      <c r="F50" s="3"/>
      <c r="G50" s="4"/>
      <c r="H50" s="3"/>
      <c r="I50" s="4"/>
      <c r="J50" s="5"/>
      <c r="K50" s="4"/>
      <c r="L50" s="5"/>
      <c r="M50" s="11"/>
      <c r="N50" s="150" t="str">
        <f t="shared" si="6"/>
        <v/>
      </c>
      <c r="O50" s="9"/>
      <c r="P50" s="4"/>
      <c r="Q50" s="4"/>
      <c r="R50" s="4"/>
      <c r="S50" s="4"/>
      <c r="T50" s="10"/>
    </row>
    <row r="51" spans="1:20" x14ac:dyDescent="0.25">
      <c r="A51" s="149" t="str">
        <f t="shared" si="5"/>
        <v/>
      </c>
      <c r="B51" s="14"/>
      <c r="C51" s="3"/>
      <c r="D51" s="5"/>
      <c r="E51" s="4"/>
      <c r="F51" s="3"/>
      <c r="G51" s="4"/>
      <c r="H51" s="3"/>
      <c r="I51" s="4"/>
      <c r="J51" s="5"/>
      <c r="K51" s="4"/>
      <c r="L51" s="5"/>
      <c r="M51" s="11"/>
      <c r="N51" s="150" t="str">
        <f t="shared" si="6"/>
        <v/>
      </c>
      <c r="O51" s="9"/>
      <c r="P51" s="4"/>
      <c r="Q51" s="4"/>
      <c r="R51" s="4"/>
      <c r="S51" s="4"/>
      <c r="T51" s="10"/>
    </row>
    <row r="52" spans="1:20" x14ac:dyDescent="0.25">
      <c r="A52" s="149" t="str">
        <f t="shared" si="5"/>
        <v/>
      </c>
      <c r="B52" s="14"/>
      <c r="C52" s="3"/>
      <c r="D52" s="5"/>
      <c r="E52" s="4"/>
      <c r="F52" s="3"/>
      <c r="G52" s="4"/>
      <c r="H52" s="3"/>
      <c r="I52" s="4"/>
      <c r="J52" s="5"/>
      <c r="K52" s="4"/>
      <c r="L52" s="5"/>
      <c r="M52" s="11"/>
      <c r="N52" s="150" t="str">
        <f t="shared" si="6"/>
        <v/>
      </c>
      <c r="O52" s="9"/>
      <c r="P52" s="4"/>
      <c r="Q52" s="4"/>
      <c r="R52" s="4"/>
      <c r="S52" s="4"/>
      <c r="T52" s="10"/>
    </row>
    <row r="53" spans="1:20" x14ac:dyDescent="0.25">
      <c r="A53" s="149" t="str">
        <f t="shared" si="5"/>
        <v/>
      </c>
      <c r="B53" s="14"/>
      <c r="C53" s="3"/>
      <c r="D53" s="5"/>
      <c r="E53" s="4"/>
      <c r="F53" s="3"/>
      <c r="G53" s="4"/>
      <c r="H53" s="3"/>
      <c r="I53" s="4"/>
      <c r="J53" s="5"/>
      <c r="K53" s="4"/>
      <c r="L53" s="5"/>
      <c r="M53" s="11"/>
      <c r="N53" s="150" t="str">
        <f t="shared" si="6"/>
        <v/>
      </c>
      <c r="O53" s="9"/>
      <c r="P53" s="4"/>
      <c r="Q53" s="4"/>
      <c r="R53" s="4"/>
      <c r="S53" s="4"/>
      <c r="T53" s="10"/>
    </row>
    <row r="54" spans="1:20" x14ac:dyDescent="0.25">
      <c r="A54" s="149" t="str">
        <f t="shared" ref="A54:A117" si="7">IF(ISBLANK(C53),"",1+A53)</f>
        <v/>
      </c>
      <c r="B54" s="14"/>
      <c r="C54" s="3"/>
      <c r="D54" s="5"/>
      <c r="E54" s="4"/>
      <c r="F54" s="3"/>
      <c r="G54" s="4"/>
      <c r="H54" s="3"/>
      <c r="I54" s="4"/>
      <c r="J54" s="5"/>
      <c r="K54" s="4"/>
      <c r="L54" s="5"/>
      <c r="M54" s="11"/>
      <c r="N54" s="150" t="str">
        <f t="shared" ref="N54:N117" si="8">IF(ISBLANK(C54),"",E54+G54+I54+K54+M54)</f>
        <v/>
      </c>
      <c r="O54" s="9"/>
      <c r="P54" s="4"/>
      <c r="Q54" s="4"/>
      <c r="R54" s="4"/>
      <c r="S54" s="4"/>
      <c r="T54" s="10"/>
    </row>
    <row r="55" spans="1:20" x14ac:dyDescent="0.25">
      <c r="A55" s="149" t="str">
        <f t="shared" si="7"/>
        <v/>
      </c>
      <c r="B55" s="14"/>
      <c r="C55" s="3"/>
      <c r="D55" s="5"/>
      <c r="E55" s="4"/>
      <c r="F55" s="3"/>
      <c r="G55" s="4"/>
      <c r="H55" s="3"/>
      <c r="I55" s="4"/>
      <c r="J55" s="5"/>
      <c r="K55" s="4"/>
      <c r="L55" s="5"/>
      <c r="M55" s="11"/>
      <c r="N55" s="150" t="str">
        <f t="shared" si="8"/>
        <v/>
      </c>
      <c r="O55" s="9"/>
      <c r="P55" s="4"/>
      <c r="Q55" s="4"/>
      <c r="R55" s="4"/>
      <c r="S55" s="4"/>
      <c r="T55" s="10"/>
    </row>
    <row r="56" spans="1:20" x14ac:dyDescent="0.25">
      <c r="A56" s="149" t="str">
        <f t="shared" si="7"/>
        <v/>
      </c>
      <c r="B56" s="14"/>
      <c r="C56" s="3"/>
      <c r="D56" s="5"/>
      <c r="E56" s="4"/>
      <c r="F56" s="3"/>
      <c r="G56" s="4"/>
      <c r="H56" s="3"/>
      <c r="I56" s="4"/>
      <c r="J56" s="5"/>
      <c r="K56" s="4"/>
      <c r="L56" s="5"/>
      <c r="M56" s="11"/>
      <c r="N56" s="150" t="str">
        <f t="shared" si="8"/>
        <v/>
      </c>
      <c r="O56" s="9"/>
      <c r="P56" s="4"/>
      <c r="Q56" s="4"/>
      <c r="R56" s="4"/>
      <c r="S56" s="4"/>
      <c r="T56" s="10"/>
    </row>
    <row r="57" spans="1:20" x14ac:dyDescent="0.25">
      <c r="A57" s="149" t="str">
        <f t="shared" si="7"/>
        <v/>
      </c>
      <c r="B57" s="14"/>
      <c r="C57" s="3"/>
      <c r="D57" s="5"/>
      <c r="E57" s="4"/>
      <c r="F57" s="3"/>
      <c r="G57" s="4"/>
      <c r="H57" s="3"/>
      <c r="I57" s="4"/>
      <c r="J57" s="5"/>
      <c r="K57" s="4"/>
      <c r="L57" s="5"/>
      <c r="M57" s="11"/>
      <c r="N57" s="150" t="str">
        <f t="shared" si="8"/>
        <v/>
      </c>
      <c r="O57" s="9"/>
      <c r="P57" s="4"/>
      <c r="Q57" s="4"/>
      <c r="R57" s="4"/>
      <c r="S57" s="4"/>
      <c r="T57" s="10"/>
    </row>
    <row r="58" spans="1:20" x14ac:dyDescent="0.25">
      <c r="A58" s="149" t="str">
        <f t="shared" si="7"/>
        <v/>
      </c>
      <c r="B58" s="14"/>
      <c r="C58" s="3"/>
      <c r="D58" s="5"/>
      <c r="E58" s="4"/>
      <c r="F58" s="3"/>
      <c r="G58" s="4"/>
      <c r="H58" s="3"/>
      <c r="I58" s="4"/>
      <c r="J58" s="5"/>
      <c r="K58" s="4"/>
      <c r="L58" s="5"/>
      <c r="M58" s="11"/>
      <c r="N58" s="150" t="str">
        <f t="shared" si="8"/>
        <v/>
      </c>
      <c r="O58" s="9"/>
      <c r="P58" s="4"/>
      <c r="Q58" s="4"/>
      <c r="R58" s="4"/>
      <c r="S58" s="4"/>
      <c r="T58" s="10"/>
    </row>
    <row r="59" spans="1:20" x14ac:dyDescent="0.25">
      <c r="A59" s="149" t="str">
        <f t="shared" si="7"/>
        <v/>
      </c>
      <c r="B59" s="14"/>
      <c r="C59" s="3"/>
      <c r="D59" s="5"/>
      <c r="E59" s="4"/>
      <c r="F59" s="3"/>
      <c r="G59" s="4"/>
      <c r="H59" s="3"/>
      <c r="I59" s="4"/>
      <c r="J59" s="5"/>
      <c r="K59" s="4"/>
      <c r="L59" s="5"/>
      <c r="M59" s="11"/>
      <c r="N59" s="150" t="str">
        <f t="shared" si="8"/>
        <v/>
      </c>
      <c r="O59" s="9"/>
      <c r="P59" s="4"/>
      <c r="Q59" s="4"/>
      <c r="R59" s="4"/>
      <c r="S59" s="4"/>
      <c r="T59" s="10"/>
    </row>
    <row r="60" spans="1:20" x14ac:dyDescent="0.25">
      <c r="A60" s="149" t="str">
        <f t="shared" si="7"/>
        <v/>
      </c>
      <c r="B60" s="14"/>
      <c r="C60" s="3"/>
      <c r="D60" s="5"/>
      <c r="E60" s="4"/>
      <c r="F60" s="3"/>
      <c r="G60" s="4"/>
      <c r="H60" s="3"/>
      <c r="I60" s="4"/>
      <c r="J60" s="5"/>
      <c r="K60" s="4"/>
      <c r="L60" s="5"/>
      <c r="M60" s="11"/>
      <c r="N60" s="150" t="str">
        <f t="shared" si="8"/>
        <v/>
      </c>
      <c r="O60" s="9"/>
      <c r="P60" s="4"/>
      <c r="Q60" s="4"/>
      <c r="R60" s="4"/>
      <c r="S60" s="4"/>
      <c r="T60" s="10"/>
    </row>
    <row r="61" spans="1:20" x14ac:dyDescent="0.25">
      <c r="A61" s="149" t="str">
        <f t="shared" si="7"/>
        <v/>
      </c>
      <c r="B61" s="14"/>
      <c r="C61" s="3"/>
      <c r="D61" s="5"/>
      <c r="E61" s="4"/>
      <c r="F61" s="3"/>
      <c r="G61" s="4"/>
      <c r="H61" s="3"/>
      <c r="I61" s="4"/>
      <c r="J61" s="5"/>
      <c r="K61" s="4"/>
      <c r="L61" s="5"/>
      <c r="M61" s="11"/>
      <c r="N61" s="150" t="str">
        <f t="shared" si="8"/>
        <v/>
      </c>
      <c r="O61" s="9"/>
      <c r="P61" s="4"/>
      <c r="Q61" s="4"/>
      <c r="R61" s="4"/>
      <c r="S61" s="4"/>
      <c r="T61" s="10"/>
    </row>
    <row r="62" spans="1:20" x14ac:dyDescent="0.25">
      <c r="A62" s="149" t="str">
        <f t="shared" si="7"/>
        <v/>
      </c>
      <c r="B62" s="14"/>
      <c r="C62" s="3"/>
      <c r="D62" s="5"/>
      <c r="E62" s="4"/>
      <c r="F62" s="3"/>
      <c r="G62" s="4"/>
      <c r="H62" s="3"/>
      <c r="I62" s="4"/>
      <c r="J62" s="5"/>
      <c r="K62" s="4"/>
      <c r="L62" s="5"/>
      <c r="M62" s="11"/>
      <c r="N62" s="150" t="str">
        <f t="shared" si="8"/>
        <v/>
      </c>
      <c r="O62" s="9"/>
      <c r="P62" s="4"/>
      <c r="Q62" s="4"/>
      <c r="R62" s="4"/>
      <c r="S62" s="4"/>
      <c r="T62" s="10"/>
    </row>
    <row r="63" spans="1:20" x14ac:dyDescent="0.25">
      <c r="A63" s="149" t="str">
        <f t="shared" si="7"/>
        <v/>
      </c>
      <c r="B63" s="14"/>
      <c r="C63" s="3"/>
      <c r="D63" s="5"/>
      <c r="E63" s="4"/>
      <c r="F63" s="3"/>
      <c r="G63" s="4"/>
      <c r="H63" s="3"/>
      <c r="I63" s="4"/>
      <c r="J63" s="5"/>
      <c r="K63" s="4"/>
      <c r="L63" s="5"/>
      <c r="M63" s="11"/>
      <c r="N63" s="150" t="str">
        <f t="shared" si="8"/>
        <v/>
      </c>
      <c r="O63" s="9"/>
      <c r="P63" s="4"/>
      <c r="Q63" s="4"/>
      <c r="R63" s="4"/>
      <c r="S63" s="4"/>
      <c r="T63" s="10"/>
    </row>
    <row r="64" spans="1:20" x14ac:dyDescent="0.25">
      <c r="A64" s="149" t="str">
        <f t="shared" si="7"/>
        <v/>
      </c>
      <c r="B64" s="14"/>
      <c r="C64" s="3"/>
      <c r="D64" s="5"/>
      <c r="E64" s="4"/>
      <c r="F64" s="3"/>
      <c r="G64" s="4"/>
      <c r="H64" s="3"/>
      <c r="I64" s="4"/>
      <c r="J64" s="5"/>
      <c r="K64" s="4"/>
      <c r="L64" s="5"/>
      <c r="M64" s="11"/>
      <c r="N64" s="150" t="str">
        <f t="shared" si="8"/>
        <v/>
      </c>
      <c r="O64" s="9"/>
      <c r="P64" s="4"/>
      <c r="Q64" s="4"/>
      <c r="R64" s="4"/>
      <c r="S64" s="4"/>
      <c r="T64" s="10"/>
    </row>
    <row r="65" spans="1:20" x14ac:dyDescent="0.25">
      <c r="A65" s="149" t="str">
        <f t="shared" si="7"/>
        <v/>
      </c>
      <c r="B65" s="14"/>
      <c r="C65" s="3"/>
      <c r="D65" s="5"/>
      <c r="E65" s="4"/>
      <c r="F65" s="3"/>
      <c r="G65" s="4"/>
      <c r="H65" s="3"/>
      <c r="I65" s="4"/>
      <c r="J65" s="5"/>
      <c r="K65" s="4"/>
      <c r="L65" s="5"/>
      <c r="M65" s="11"/>
      <c r="N65" s="150" t="str">
        <f t="shared" si="8"/>
        <v/>
      </c>
      <c r="O65" s="9"/>
      <c r="P65" s="4"/>
      <c r="Q65" s="4"/>
      <c r="R65" s="4"/>
      <c r="S65" s="4"/>
      <c r="T65" s="10"/>
    </row>
    <row r="66" spans="1:20" x14ac:dyDescent="0.25">
      <c r="A66" s="149" t="str">
        <f t="shared" si="7"/>
        <v/>
      </c>
      <c r="B66" s="14"/>
      <c r="C66" s="3"/>
      <c r="D66" s="5"/>
      <c r="E66" s="4"/>
      <c r="F66" s="3"/>
      <c r="G66" s="4"/>
      <c r="H66" s="3"/>
      <c r="I66" s="4"/>
      <c r="J66" s="5"/>
      <c r="K66" s="4"/>
      <c r="L66" s="5"/>
      <c r="M66" s="11"/>
      <c r="N66" s="150" t="str">
        <f t="shared" si="8"/>
        <v/>
      </c>
      <c r="O66" s="9"/>
      <c r="P66" s="4"/>
      <c r="Q66" s="4"/>
      <c r="R66" s="4"/>
      <c r="S66" s="4"/>
      <c r="T66" s="10"/>
    </row>
    <row r="67" spans="1:20" x14ac:dyDescent="0.25">
      <c r="A67" s="149" t="str">
        <f t="shared" si="7"/>
        <v/>
      </c>
      <c r="B67" s="14"/>
      <c r="C67" s="3"/>
      <c r="D67" s="5"/>
      <c r="E67" s="4"/>
      <c r="F67" s="3"/>
      <c r="G67" s="4"/>
      <c r="H67" s="3"/>
      <c r="I67" s="4"/>
      <c r="J67" s="5"/>
      <c r="K67" s="4"/>
      <c r="L67" s="5"/>
      <c r="M67" s="11"/>
      <c r="N67" s="150" t="str">
        <f t="shared" si="8"/>
        <v/>
      </c>
      <c r="O67" s="9"/>
      <c r="P67" s="4"/>
      <c r="Q67" s="4"/>
      <c r="R67" s="4"/>
      <c r="S67" s="4"/>
      <c r="T67" s="10"/>
    </row>
    <row r="68" spans="1:20" x14ac:dyDescent="0.25">
      <c r="A68" s="149" t="str">
        <f t="shared" si="7"/>
        <v/>
      </c>
      <c r="B68" s="14"/>
      <c r="C68" s="3"/>
      <c r="D68" s="5"/>
      <c r="E68" s="4"/>
      <c r="F68" s="3"/>
      <c r="G68" s="4"/>
      <c r="H68" s="3"/>
      <c r="I68" s="4"/>
      <c r="J68" s="5"/>
      <c r="K68" s="4"/>
      <c r="L68" s="5"/>
      <c r="M68" s="11"/>
      <c r="N68" s="150" t="str">
        <f t="shared" si="8"/>
        <v/>
      </c>
      <c r="O68" s="9"/>
      <c r="P68" s="4"/>
      <c r="Q68" s="4"/>
      <c r="R68" s="4"/>
      <c r="S68" s="4"/>
      <c r="T68" s="10"/>
    </row>
    <row r="69" spans="1:20" x14ac:dyDescent="0.25">
      <c r="A69" s="149" t="str">
        <f t="shared" si="7"/>
        <v/>
      </c>
      <c r="B69" s="14"/>
      <c r="C69" s="3"/>
      <c r="D69" s="5"/>
      <c r="E69" s="4"/>
      <c r="F69" s="3"/>
      <c r="G69" s="4"/>
      <c r="H69" s="3"/>
      <c r="I69" s="4"/>
      <c r="J69" s="5"/>
      <c r="K69" s="4"/>
      <c r="L69" s="5"/>
      <c r="M69" s="11"/>
      <c r="N69" s="150" t="str">
        <f t="shared" si="8"/>
        <v/>
      </c>
      <c r="O69" s="9"/>
      <c r="P69" s="4"/>
      <c r="Q69" s="4"/>
      <c r="R69" s="4"/>
      <c r="S69" s="4"/>
      <c r="T69" s="10"/>
    </row>
    <row r="70" spans="1:20" x14ac:dyDescent="0.25">
      <c r="A70" s="149" t="str">
        <f t="shared" si="7"/>
        <v/>
      </c>
      <c r="B70" s="14"/>
      <c r="C70" s="3"/>
      <c r="D70" s="5"/>
      <c r="E70" s="4"/>
      <c r="F70" s="3"/>
      <c r="G70" s="4"/>
      <c r="H70" s="3"/>
      <c r="I70" s="4"/>
      <c r="J70" s="5"/>
      <c r="K70" s="4"/>
      <c r="L70" s="5"/>
      <c r="M70" s="11"/>
      <c r="N70" s="150" t="str">
        <f t="shared" si="8"/>
        <v/>
      </c>
      <c r="O70" s="9"/>
      <c r="P70" s="4"/>
      <c r="Q70" s="4"/>
      <c r="R70" s="4"/>
      <c r="S70" s="4"/>
      <c r="T70" s="10"/>
    </row>
    <row r="71" spans="1:20" x14ac:dyDescent="0.25">
      <c r="A71" s="149" t="str">
        <f t="shared" si="7"/>
        <v/>
      </c>
      <c r="B71" s="14"/>
      <c r="C71" s="3"/>
      <c r="D71" s="5"/>
      <c r="E71" s="4"/>
      <c r="F71" s="3"/>
      <c r="G71" s="4"/>
      <c r="H71" s="3"/>
      <c r="I71" s="4"/>
      <c r="J71" s="5"/>
      <c r="K71" s="4"/>
      <c r="L71" s="5"/>
      <c r="M71" s="11"/>
      <c r="N71" s="150" t="str">
        <f t="shared" si="8"/>
        <v/>
      </c>
      <c r="O71" s="9"/>
      <c r="P71" s="4"/>
      <c r="Q71" s="4"/>
      <c r="R71" s="4"/>
      <c r="S71" s="4"/>
      <c r="T71" s="10"/>
    </row>
    <row r="72" spans="1:20" x14ac:dyDescent="0.25">
      <c r="A72" s="149" t="str">
        <f t="shared" si="7"/>
        <v/>
      </c>
      <c r="B72" s="14"/>
      <c r="C72" s="3"/>
      <c r="D72" s="5"/>
      <c r="E72" s="4"/>
      <c r="F72" s="3"/>
      <c r="G72" s="4"/>
      <c r="H72" s="3"/>
      <c r="I72" s="4"/>
      <c r="J72" s="5"/>
      <c r="K72" s="4"/>
      <c r="L72" s="5"/>
      <c r="M72" s="11"/>
      <c r="N72" s="150" t="str">
        <f t="shared" si="8"/>
        <v/>
      </c>
      <c r="O72" s="9"/>
      <c r="P72" s="4"/>
      <c r="Q72" s="4"/>
      <c r="R72" s="4"/>
      <c r="S72" s="4"/>
      <c r="T72" s="10"/>
    </row>
    <row r="73" spans="1:20" x14ac:dyDescent="0.25">
      <c r="A73" s="149" t="str">
        <f t="shared" si="7"/>
        <v/>
      </c>
      <c r="B73" s="14"/>
      <c r="C73" s="3"/>
      <c r="D73" s="5"/>
      <c r="E73" s="4"/>
      <c r="F73" s="3"/>
      <c r="G73" s="4"/>
      <c r="H73" s="3"/>
      <c r="I73" s="4"/>
      <c r="J73" s="5"/>
      <c r="K73" s="4"/>
      <c r="L73" s="5"/>
      <c r="M73" s="11"/>
      <c r="N73" s="150" t="str">
        <f t="shared" si="8"/>
        <v/>
      </c>
      <c r="O73" s="9"/>
      <c r="P73" s="4"/>
      <c r="Q73" s="4"/>
      <c r="R73" s="4"/>
      <c r="S73" s="4"/>
      <c r="T73" s="10"/>
    </row>
    <row r="74" spans="1:20" x14ac:dyDescent="0.25">
      <c r="A74" s="149" t="str">
        <f t="shared" si="7"/>
        <v/>
      </c>
      <c r="B74" s="14"/>
      <c r="C74" s="3"/>
      <c r="D74" s="5"/>
      <c r="E74" s="4"/>
      <c r="F74" s="3"/>
      <c r="G74" s="4"/>
      <c r="H74" s="3"/>
      <c r="I74" s="4"/>
      <c r="J74" s="5"/>
      <c r="K74" s="4"/>
      <c r="L74" s="5"/>
      <c r="M74" s="11"/>
      <c r="N74" s="150" t="str">
        <f t="shared" si="8"/>
        <v/>
      </c>
      <c r="O74" s="9"/>
      <c r="P74" s="4"/>
      <c r="Q74" s="4"/>
      <c r="R74" s="4"/>
      <c r="S74" s="4"/>
      <c r="T74" s="10"/>
    </row>
    <row r="75" spans="1:20" x14ac:dyDescent="0.25">
      <c r="A75" s="149" t="str">
        <f t="shared" si="7"/>
        <v/>
      </c>
      <c r="B75" s="14"/>
      <c r="C75" s="3"/>
      <c r="D75" s="5"/>
      <c r="E75" s="4"/>
      <c r="F75" s="3"/>
      <c r="G75" s="4"/>
      <c r="H75" s="3"/>
      <c r="I75" s="4"/>
      <c r="J75" s="5"/>
      <c r="K75" s="4"/>
      <c r="L75" s="5"/>
      <c r="M75" s="11"/>
      <c r="N75" s="150" t="str">
        <f t="shared" si="8"/>
        <v/>
      </c>
      <c r="O75" s="9"/>
      <c r="P75" s="4"/>
      <c r="Q75" s="4"/>
      <c r="R75" s="4"/>
      <c r="S75" s="4"/>
      <c r="T75" s="10"/>
    </row>
    <row r="76" spans="1:20" x14ac:dyDescent="0.25">
      <c r="A76" s="149" t="str">
        <f t="shared" si="7"/>
        <v/>
      </c>
      <c r="B76" s="14"/>
      <c r="C76" s="3"/>
      <c r="D76" s="5"/>
      <c r="E76" s="4"/>
      <c r="F76" s="3"/>
      <c r="G76" s="4"/>
      <c r="H76" s="3"/>
      <c r="I76" s="4"/>
      <c r="J76" s="5"/>
      <c r="K76" s="4"/>
      <c r="L76" s="5"/>
      <c r="M76" s="11"/>
      <c r="N76" s="150" t="str">
        <f t="shared" si="8"/>
        <v/>
      </c>
      <c r="O76" s="9"/>
      <c r="P76" s="4"/>
      <c r="Q76" s="4"/>
      <c r="R76" s="4"/>
      <c r="S76" s="4"/>
      <c r="T76" s="10"/>
    </row>
    <row r="77" spans="1:20" x14ac:dyDescent="0.25">
      <c r="A77" s="149" t="str">
        <f t="shared" si="7"/>
        <v/>
      </c>
      <c r="B77" s="14"/>
      <c r="C77" s="3"/>
      <c r="D77" s="5"/>
      <c r="E77" s="4"/>
      <c r="F77" s="3"/>
      <c r="G77" s="4"/>
      <c r="H77" s="3"/>
      <c r="I77" s="4"/>
      <c r="J77" s="5"/>
      <c r="K77" s="4"/>
      <c r="L77" s="5"/>
      <c r="M77" s="11"/>
      <c r="N77" s="150" t="str">
        <f t="shared" si="8"/>
        <v/>
      </c>
      <c r="O77" s="9"/>
      <c r="P77" s="4"/>
      <c r="Q77" s="4"/>
      <c r="R77" s="4"/>
      <c r="S77" s="4"/>
      <c r="T77" s="10"/>
    </row>
    <row r="78" spans="1:20" x14ac:dyDescent="0.25">
      <c r="A78" s="149" t="str">
        <f t="shared" si="7"/>
        <v/>
      </c>
      <c r="B78" s="14"/>
      <c r="C78" s="3"/>
      <c r="D78" s="5"/>
      <c r="E78" s="4"/>
      <c r="F78" s="3"/>
      <c r="G78" s="4"/>
      <c r="H78" s="3"/>
      <c r="I78" s="4"/>
      <c r="J78" s="5"/>
      <c r="K78" s="4"/>
      <c r="L78" s="5"/>
      <c r="M78" s="11"/>
      <c r="N78" s="150" t="str">
        <f t="shared" si="8"/>
        <v/>
      </c>
      <c r="O78" s="9"/>
      <c r="P78" s="4"/>
      <c r="Q78" s="4"/>
      <c r="R78" s="4"/>
      <c r="S78" s="4"/>
      <c r="T78" s="10"/>
    </row>
    <row r="79" spans="1:20" x14ac:dyDescent="0.25">
      <c r="A79" s="149" t="str">
        <f t="shared" si="7"/>
        <v/>
      </c>
      <c r="B79" s="14"/>
      <c r="C79" s="3"/>
      <c r="D79" s="5"/>
      <c r="E79" s="4"/>
      <c r="F79" s="3"/>
      <c r="G79" s="4"/>
      <c r="H79" s="3"/>
      <c r="I79" s="4"/>
      <c r="J79" s="5"/>
      <c r="K79" s="4"/>
      <c r="L79" s="5"/>
      <c r="M79" s="11"/>
      <c r="N79" s="150" t="str">
        <f t="shared" si="8"/>
        <v/>
      </c>
      <c r="O79" s="9"/>
      <c r="P79" s="4"/>
      <c r="Q79" s="4"/>
      <c r="R79" s="4"/>
      <c r="S79" s="4"/>
      <c r="T79" s="10"/>
    </row>
    <row r="80" spans="1:20" x14ac:dyDescent="0.25">
      <c r="A80" s="149" t="str">
        <f t="shared" si="7"/>
        <v/>
      </c>
      <c r="B80" s="14"/>
      <c r="C80" s="3"/>
      <c r="D80" s="5"/>
      <c r="E80" s="4"/>
      <c r="F80" s="3"/>
      <c r="G80" s="4"/>
      <c r="H80" s="3"/>
      <c r="I80" s="4"/>
      <c r="J80" s="5"/>
      <c r="K80" s="4"/>
      <c r="L80" s="5"/>
      <c r="M80" s="11"/>
      <c r="N80" s="150" t="str">
        <f t="shared" si="8"/>
        <v/>
      </c>
      <c r="O80" s="9"/>
      <c r="P80" s="4"/>
      <c r="Q80" s="4"/>
      <c r="R80" s="4"/>
      <c r="S80" s="4"/>
      <c r="T80" s="10"/>
    </row>
    <row r="81" spans="1:20" x14ac:dyDescent="0.25">
      <c r="A81" s="149" t="str">
        <f t="shared" si="7"/>
        <v/>
      </c>
      <c r="B81" s="14"/>
      <c r="C81" s="3"/>
      <c r="D81" s="5"/>
      <c r="E81" s="4"/>
      <c r="F81" s="3"/>
      <c r="G81" s="4"/>
      <c r="H81" s="3"/>
      <c r="I81" s="4"/>
      <c r="J81" s="5"/>
      <c r="K81" s="4"/>
      <c r="L81" s="5"/>
      <c r="M81" s="11"/>
      <c r="N81" s="150" t="str">
        <f t="shared" si="8"/>
        <v/>
      </c>
      <c r="O81" s="9"/>
      <c r="P81" s="4"/>
      <c r="Q81" s="4"/>
      <c r="R81" s="4"/>
      <c r="S81" s="4"/>
      <c r="T81" s="10"/>
    </row>
    <row r="82" spans="1:20" x14ac:dyDescent="0.25">
      <c r="A82" s="149" t="str">
        <f t="shared" si="7"/>
        <v/>
      </c>
      <c r="B82" s="14"/>
      <c r="C82" s="3"/>
      <c r="D82" s="5"/>
      <c r="E82" s="4"/>
      <c r="F82" s="3"/>
      <c r="G82" s="4"/>
      <c r="H82" s="3"/>
      <c r="I82" s="4"/>
      <c r="J82" s="5"/>
      <c r="K82" s="4"/>
      <c r="L82" s="5"/>
      <c r="M82" s="11"/>
      <c r="N82" s="150" t="str">
        <f t="shared" si="8"/>
        <v/>
      </c>
      <c r="O82" s="9"/>
      <c r="P82" s="4"/>
      <c r="Q82" s="4"/>
      <c r="R82" s="4"/>
      <c r="S82" s="4"/>
      <c r="T82" s="10"/>
    </row>
    <row r="83" spans="1:20" x14ac:dyDescent="0.25">
      <c r="A83" s="149" t="str">
        <f t="shared" si="7"/>
        <v/>
      </c>
      <c r="B83" s="14"/>
      <c r="C83" s="3"/>
      <c r="D83" s="5"/>
      <c r="E83" s="4"/>
      <c r="F83" s="3"/>
      <c r="G83" s="4"/>
      <c r="H83" s="3"/>
      <c r="I83" s="4"/>
      <c r="J83" s="5"/>
      <c r="K83" s="4"/>
      <c r="L83" s="5"/>
      <c r="M83" s="11"/>
      <c r="N83" s="150" t="str">
        <f t="shared" si="8"/>
        <v/>
      </c>
      <c r="O83" s="9"/>
      <c r="P83" s="4"/>
      <c r="Q83" s="4"/>
      <c r="R83" s="4"/>
      <c r="S83" s="4"/>
      <c r="T83" s="10"/>
    </row>
    <row r="84" spans="1:20" x14ac:dyDescent="0.25">
      <c r="A84" s="149" t="str">
        <f t="shared" si="7"/>
        <v/>
      </c>
      <c r="B84" s="14"/>
      <c r="C84" s="3"/>
      <c r="D84" s="5"/>
      <c r="E84" s="4"/>
      <c r="F84" s="3"/>
      <c r="G84" s="4"/>
      <c r="H84" s="3"/>
      <c r="I84" s="4"/>
      <c r="J84" s="5"/>
      <c r="K84" s="4"/>
      <c r="L84" s="5"/>
      <c r="M84" s="11"/>
      <c r="N84" s="150" t="str">
        <f t="shared" si="8"/>
        <v/>
      </c>
      <c r="O84" s="9"/>
      <c r="P84" s="4"/>
      <c r="Q84" s="4"/>
      <c r="R84" s="4"/>
      <c r="S84" s="4"/>
      <c r="T84" s="10"/>
    </row>
    <row r="85" spans="1:20" x14ac:dyDescent="0.25">
      <c r="A85" s="149" t="str">
        <f t="shared" si="7"/>
        <v/>
      </c>
      <c r="B85" s="14"/>
      <c r="C85" s="3"/>
      <c r="D85" s="5"/>
      <c r="E85" s="4"/>
      <c r="F85" s="3"/>
      <c r="G85" s="4"/>
      <c r="H85" s="3"/>
      <c r="I85" s="4"/>
      <c r="J85" s="5"/>
      <c r="K85" s="4"/>
      <c r="L85" s="5"/>
      <c r="M85" s="11"/>
      <c r="N85" s="150" t="str">
        <f t="shared" si="8"/>
        <v/>
      </c>
      <c r="O85" s="9"/>
      <c r="P85" s="4"/>
      <c r="Q85" s="4"/>
      <c r="R85" s="4"/>
      <c r="S85" s="4"/>
      <c r="T85" s="10"/>
    </row>
    <row r="86" spans="1:20" x14ac:dyDescent="0.25">
      <c r="A86" s="149" t="str">
        <f t="shared" si="7"/>
        <v/>
      </c>
      <c r="B86" s="14"/>
      <c r="C86" s="3"/>
      <c r="D86" s="5"/>
      <c r="E86" s="4"/>
      <c r="F86" s="3"/>
      <c r="G86" s="4"/>
      <c r="H86" s="3"/>
      <c r="I86" s="4"/>
      <c r="J86" s="5"/>
      <c r="K86" s="4"/>
      <c r="L86" s="5"/>
      <c r="M86" s="11"/>
      <c r="N86" s="150" t="str">
        <f t="shared" si="8"/>
        <v/>
      </c>
      <c r="O86" s="9"/>
      <c r="P86" s="4"/>
      <c r="Q86" s="4"/>
      <c r="R86" s="4"/>
      <c r="S86" s="4"/>
      <c r="T86" s="10"/>
    </row>
    <row r="87" spans="1:20" x14ac:dyDescent="0.25">
      <c r="A87" s="149" t="str">
        <f t="shared" si="7"/>
        <v/>
      </c>
      <c r="B87" s="14"/>
      <c r="C87" s="3"/>
      <c r="D87" s="5"/>
      <c r="E87" s="4"/>
      <c r="F87" s="3"/>
      <c r="G87" s="4"/>
      <c r="H87" s="3"/>
      <c r="I87" s="4"/>
      <c r="J87" s="5"/>
      <c r="K87" s="4"/>
      <c r="L87" s="5"/>
      <c r="M87" s="11"/>
      <c r="N87" s="150" t="str">
        <f t="shared" si="8"/>
        <v/>
      </c>
      <c r="O87" s="9"/>
      <c r="P87" s="4"/>
      <c r="Q87" s="4"/>
      <c r="R87" s="4"/>
      <c r="S87" s="4"/>
      <c r="T87" s="10"/>
    </row>
    <row r="88" spans="1:20" x14ac:dyDescent="0.25">
      <c r="A88" s="149" t="str">
        <f t="shared" si="7"/>
        <v/>
      </c>
      <c r="B88" s="14"/>
      <c r="C88" s="3"/>
      <c r="D88" s="5"/>
      <c r="E88" s="4"/>
      <c r="F88" s="3"/>
      <c r="G88" s="4"/>
      <c r="H88" s="3"/>
      <c r="I88" s="4"/>
      <c r="J88" s="5"/>
      <c r="K88" s="4"/>
      <c r="L88" s="5"/>
      <c r="M88" s="11"/>
      <c r="N88" s="150" t="str">
        <f t="shared" si="8"/>
        <v/>
      </c>
      <c r="O88" s="9"/>
      <c r="P88" s="4"/>
      <c r="Q88" s="4"/>
      <c r="R88" s="4"/>
      <c r="S88" s="4"/>
      <c r="T88" s="10"/>
    </row>
    <row r="89" spans="1:20" x14ac:dyDescent="0.25">
      <c r="A89" s="149" t="str">
        <f t="shared" si="7"/>
        <v/>
      </c>
      <c r="B89" s="14"/>
      <c r="C89" s="3"/>
      <c r="D89" s="5"/>
      <c r="E89" s="4"/>
      <c r="F89" s="3"/>
      <c r="G89" s="4"/>
      <c r="H89" s="3"/>
      <c r="I89" s="4"/>
      <c r="J89" s="5"/>
      <c r="K89" s="4"/>
      <c r="L89" s="5"/>
      <c r="M89" s="11"/>
      <c r="N89" s="150" t="str">
        <f t="shared" si="8"/>
        <v/>
      </c>
      <c r="O89" s="9"/>
      <c r="P89" s="4"/>
      <c r="Q89" s="4"/>
      <c r="R89" s="4"/>
      <c r="S89" s="4"/>
      <c r="T89" s="10"/>
    </row>
    <row r="90" spans="1:20" x14ac:dyDescent="0.25">
      <c r="A90" s="149" t="str">
        <f t="shared" si="7"/>
        <v/>
      </c>
      <c r="B90" s="14"/>
      <c r="C90" s="3"/>
      <c r="D90" s="5"/>
      <c r="E90" s="4"/>
      <c r="F90" s="3"/>
      <c r="G90" s="4"/>
      <c r="H90" s="3"/>
      <c r="I90" s="4"/>
      <c r="J90" s="5"/>
      <c r="K90" s="4"/>
      <c r="L90" s="5"/>
      <c r="M90" s="11"/>
      <c r="N90" s="150" t="str">
        <f t="shared" si="8"/>
        <v/>
      </c>
      <c r="O90" s="9"/>
      <c r="P90" s="4"/>
      <c r="Q90" s="4"/>
      <c r="R90" s="4"/>
      <c r="S90" s="4"/>
      <c r="T90" s="10"/>
    </row>
    <row r="91" spans="1:20" x14ac:dyDescent="0.25">
      <c r="A91" s="149" t="str">
        <f t="shared" si="7"/>
        <v/>
      </c>
      <c r="B91" s="14"/>
      <c r="C91" s="3"/>
      <c r="D91" s="5"/>
      <c r="E91" s="4"/>
      <c r="F91" s="3"/>
      <c r="G91" s="4"/>
      <c r="H91" s="3"/>
      <c r="I91" s="4"/>
      <c r="J91" s="5"/>
      <c r="K91" s="4"/>
      <c r="L91" s="5"/>
      <c r="M91" s="11"/>
      <c r="N91" s="150" t="str">
        <f t="shared" si="8"/>
        <v/>
      </c>
      <c r="O91" s="9"/>
      <c r="P91" s="4"/>
      <c r="Q91" s="4"/>
      <c r="R91" s="4"/>
      <c r="S91" s="4"/>
      <c r="T91" s="10"/>
    </row>
    <row r="92" spans="1:20" x14ac:dyDescent="0.25">
      <c r="A92" s="149" t="str">
        <f t="shared" si="7"/>
        <v/>
      </c>
      <c r="B92" s="14"/>
      <c r="C92" s="3"/>
      <c r="D92" s="5"/>
      <c r="E92" s="4"/>
      <c r="F92" s="3"/>
      <c r="G92" s="4"/>
      <c r="H92" s="3"/>
      <c r="I92" s="4"/>
      <c r="J92" s="5"/>
      <c r="K92" s="4"/>
      <c r="L92" s="5"/>
      <c r="M92" s="11"/>
      <c r="N92" s="150" t="str">
        <f t="shared" si="8"/>
        <v/>
      </c>
      <c r="O92" s="9"/>
      <c r="P92" s="4"/>
      <c r="Q92" s="4"/>
      <c r="R92" s="4"/>
      <c r="S92" s="4"/>
      <c r="T92" s="10"/>
    </row>
    <row r="93" spans="1:20" x14ac:dyDescent="0.25">
      <c r="A93" s="149" t="str">
        <f t="shared" si="7"/>
        <v/>
      </c>
      <c r="B93" s="14"/>
      <c r="C93" s="3"/>
      <c r="D93" s="5"/>
      <c r="E93" s="4"/>
      <c r="F93" s="3"/>
      <c r="G93" s="4"/>
      <c r="H93" s="3"/>
      <c r="I93" s="4"/>
      <c r="J93" s="5"/>
      <c r="K93" s="4"/>
      <c r="L93" s="5"/>
      <c r="M93" s="11"/>
      <c r="N93" s="150" t="str">
        <f t="shared" si="8"/>
        <v/>
      </c>
      <c r="O93" s="9"/>
      <c r="P93" s="4"/>
      <c r="Q93" s="4"/>
      <c r="R93" s="4"/>
      <c r="S93" s="4"/>
      <c r="T93" s="10"/>
    </row>
    <row r="94" spans="1:20" x14ac:dyDescent="0.25">
      <c r="A94" s="149" t="str">
        <f t="shared" si="7"/>
        <v/>
      </c>
      <c r="B94" s="14"/>
      <c r="C94" s="3"/>
      <c r="D94" s="5"/>
      <c r="E94" s="4"/>
      <c r="F94" s="3"/>
      <c r="G94" s="4"/>
      <c r="H94" s="3"/>
      <c r="I94" s="4"/>
      <c r="J94" s="5"/>
      <c r="K94" s="4"/>
      <c r="L94" s="5"/>
      <c r="M94" s="11"/>
      <c r="N94" s="150" t="str">
        <f t="shared" si="8"/>
        <v/>
      </c>
      <c r="O94" s="9"/>
      <c r="P94" s="4"/>
      <c r="Q94" s="4"/>
      <c r="R94" s="4"/>
      <c r="S94" s="4"/>
      <c r="T94" s="10"/>
    </row>
    <row r="95" spans="1:20" x14ac:dyDescent="0.25">
      <c r="A95" s="149" t="str">
        <f t="shared" si="7"/>
        <v/>
      </c>
      <c r="B95" s="14"/>
      <c r="C95" s="3"/>
      <c r="D95" s="5"/>
      <c r="E95" s="4"/>
      <c r="F95" s="3"/>
      <c r="G95" s="4"/>
      <c r="H95" s="3"/>
      <c r="I95" s="4"/>
      <c r="J95" s="5"/>
      <c r="K95" s="4"/>
      <c r="L95" s="5"/>
      <c r="M95" s="11"/>
      <c r="N95" s="150" t="str">
        <f t="shared" si="8"/>
        <v/>
      </c>
      <c r="O95" s="9"/>
      <c r="P95" s="4"/>
      <c r="Q95" s="4"/>
      <c r="R95" s="4"/>
      <c r="S95" s="4"/>
      <c r="T95" s="10"/>
    </row>
    <row r="96" spans="1:20" x14ac:dyDescent="0.25">
      <c r="A96" s="149" t="str">
        <f t="shared" si="7"/>
        <v/>
      </c>
      <c r="B96" s="14"/>
      <c r="C96" s="3"/>
      <c r="D96" s="5"/>
      <c r="E96" s="4"/>
      <c r="F96" s="3"/>
      <c r="G96" s="4"/>
      <c r="H96" s="3"/>
      <c r="I96" s="4"/>
      <c r="J96" s="5"/>
      <c r="K96" s="4"/>
      <c r="L96" s="5"/>
      <c r="M96" s="11"/>
      <c r="N96" s="150" t="str">
        <f t="shared" si="8"/>
        <v/>
      </c>
      <c r="O96" s="9"/>
      <c r="P96" s="4"/>
      <c r="Q96" s="4"/>
      <c r="R96" s="4"/>
      <c r="S96" s="4"/>
      <c r="T96" s="10"/>
    </row>
    <row r="97" spans="1:20" x14ac:dyDescent="0.25">
      <c r="A97" s="149" t="str">
        <f t="shared" si="7"/>
        <v/>
      </c>
      <c r="B97" s="14"/>
      <c r="C97" s="3"/>
      <c r="D97" s="5"/>
      <c r="E97" s="4"/>
      <c r="F97" s="3"/>
      <c r="G97" s="4"/>
      <c r="H97" s="3"/>
      <c r="I97" s="4"/>
      <c r="J97" s="5"/>
      <c r="K97" s="4"/>
      <c r="L97" s="5"/>
      <c r="M97" s="11"/>
      <c r="N97" s="150" t="str">
        <f t="shared" si="8"/>
        <v/>
      </c>
      <c r="O97" s="9"/>
      <c r="P97" s="4"/>
      <c r="Q97" s="4"/>
      <c r="R97" s="4"/>
      <c r="S97" s="4"/>
      <c r="T97" s="10"/>
    </row>
    <row r="98" spans="1:20" x14ac:dyDescent="0.25">
      <c r="A98" s="149" t="str">
        <f t="shared" si="7"/>
        <v/>
      </c>
      <c r="B98" s="14"/>
      <c r="C98" s="3"/>
      <c r="D98" s="5"/>
      <c r="E98" s="4"/>
      <c r="F98" s="3"/>
      <c r="G98" s="4"/>
      <c r="H98" s="3"/>
      <c r="I98" s="4"/>
      <c r="J98" s="5"/>
      <c r="K98" s="4"/>
      <c r="L98" s="5"/>
      <c r="M98" s="11"/>
      <c r="N98" s="150" t="str">
        <f t="shared" si="8"/>
        <v/>
      </c>
      <c r="O98" s="9"/>
      <c r="P98" s="4"/>
      <c r="Q98" s="4"/>
      <c r="R98" s="4"/>
      <c r="S98" s="4"/>
      <c r="T98" s="10"/>
    </row>
    <row r="99" spans="1:20" x14ac:dyDescent="0.25">
      <c r="A99" s="149" t="str">
        <f t="shared" si="7"/>
        <v/>
      </c>
      <c r="B99" s="14"/>
      <c r="C99" s="3"/>
      <c r="D99" s="5"/>
      <c r="E99" s="4"/>
      <c r="F99" s="3"/>
      <c r="G99" s="4"/>
      <c r="H99" s="3"/>
      <c r="I99" s="4"/>
      <c r="J99" s="5"/>
      <c r="K99" s="4"/>
      <c r="L99" s="5"/>
      <c r="M99" s="11"/>
      <c r="N99" s="150" t="str">
        <f t="shared" si="8"/>
        <v/>
      </c>
      <c r="O99" s="9"/>
      <c r="P99" s="4"/>
      <c r="Q99" s="4"/>
      <c r="R99" s="4"/>
      <c r="S99" s="4"/>
      <c r="T99" s="10"/>
    </row>
    <row r="100" spans="1:20" x14ac:dyDescent="0.25">
      <c r="A100" s="149" t="str">
        <f t="shared" si="7"/>
        <v/>
      </c>
      <c r="B100" s="14"/>
      <c r="C100" s="3"/>
      <c r="D100" s="5"/>
      <c r="E100" s="4"/>
      <c r="F100" s="3"/>
      <c r="G100" s="4"/>
      <c r="H100" s="3"/>
      <c r="I100" s="4"/>
      <c r="J100" s="5"/>
      <c r="K100" s="4"/>
      <c r="L100" s="5"/>
      <c r="M100" s="11"/>
      <c r="N100" s="150" t="str">
        <f t="shared" si="8"/>
        <v/>
      </c>
      <c r="O100" s="9"/>
      <c r="P100" s="4"/>
      <c r="Q100" s="4"/>
      <c r="R100" s="4"/>
      <c r="S100" s="4"/>
      <c r="T100" s="10"/>
    </row>
    <row r="101" spans="1:20" x14ac:dyDescent="0.25">
      <c r="A101" s="149" t="str">
        <f t="shared" si="7"/>
        <v/>
      </c>
      <c r="B101" s="14"/>
      <c r="C101" s="3"/>
      <c r="D101" s="5"/>
      <c r="E101" s="4"/>
      <c r="F101" s="3"/>
      <c r="G101" s="4"/>
      <c r="H101" s="3"/>
      <c r="I101" s="4"/>
      <c r="J101" s="5"/>
      <c r="K101" s="4"/>
      <c r="L101" s="5"/>
      <c r="M101" s="11"/>
      <c r="N101" s="150" t="str">
        <f t="shared" si="8"/>
        <v/>
      </c>
      <c r="O101" s="9"/>
      <c r="P101" s="4"/>
      <c r="Q101" s="4"/>
      <c r="R101" s="4"/>
      <c r="S101" s="4"/>
      <c r="T101" s="10"/>
    </row>
    <row r="102" spans="1:20" x14ac:dyDescent="0.25">
      <c r="A102" s="149" t="str">
        <f t="shared" si="7"/>
        <v/>
      </c>
      <c r="B102" s="14"/>
      <c r="C102" s="3"/>
      <c r="D102" s="5"/>
      <c r="E102" s="4"/>
      <c r="F102" s="3"/>
      <c r="G102" s="4"/>
      <c r="H102" s="3"/>
      <c r="I102" s="4"/>
      <c r="J102" s="5"/>
      <c r="K102" s="4"/>
      <c r="L102" s="5"/>
      <c r="M102" s="11"/>
      <c r="N102" s="150" t="str">
        <f t="shared" si="8"/>
        <v/>
      </c>
      <c r="O102" s="9"/>
      <c r="P102" s="4"/>
      <c r="Q102" s="4"/>
      <c r="R102" s="4"/>
      <c r="S102" s="4"/>
      <c r="T102" s="10"/>
    </row>
    <row r="103" spans="1:20" x14ac:dyDescent="0.25">
      <c r="A103" s="149" t="str">
        <f t="shared" si="7"/>
        <v/>
      </c>
      <c r="B103" s="14"/>
      <c r="C103" s="3"/>
      <c r="D103" s="5"/>
      <c r="E103" s="4"/>
      <c r="F103" s="3"/>
      <c r="G103" s="4"/>
      <c r="H103" s="3"/>
      <c r="I103" s="4"/>
      <c r="J103" s="5"/>
      <c r="K103" s="4"/>
      <c r="L103" s="5"/>
      <c r="M103" s="11"/>
      <c r="N103" s="150" t="str">
        <f t="shared" si="8"/>
        <v/>
      </c>
      <c r="O103" s="9"/>
      <c r="P103" s="4"/>
      <c r="Q103" s="4"/>
      <c r="R103" s="4"/>
      <c r="S103" s="4"/>
      <c r="T103" s="10"/>
    </row>
    <row r="104" spans="1:20" x14ac:dyDescent="0.25">
      <c r="A104" s="149" t="str">
        <f t="shared" si="7"/>
        <v/>
      </c>
      <c r="B104" s="14"/>
      <c r="C104" s="3"/>
      <c r="D104" s="5"/>
      <c r="E104" s="4"/>
      <c r="F104" s="3"/>
      <c r="G104" s="4"/>
      <c r="H104" s="3"/>
      <c r="I104" s="4"/>
      <c r="J104" s="5"/>
      <c r="K104" s="4"/>
      <c r="L104" s="5"/>
      <c r="M104" s="11"/>
      <c r="N104" s="150" t="str">
        <f t="shared" si="8"/>
        <v/>
      </c>
      <c r="O104" s="9"/>
      <c r="P104" s="4"/>
      <c r="Q104" s="4"/>
      <c r="R104" s="4"/>
      <c r="S104" s="4"/>
      <c r="T104" s="10"/>
    </row>
    <row r="105" spans="1:20" x14ac:dyDescent="0.25">
      <c r="A105" s="149" t="str">
        <f t="shared" si="7"/>
        <v/>
      </c>
      <c r="B105" s="14"/>
      <c r="C105" s="3"/>
      <c r="D105" s="5"/>
      <c r="E105" s="4"/>
      <c r="F105" s="3"/>
      <c r="G105" s="4"/>
      <c r="H105" s="3"/>
      <c r="I105" s="4"/>
      <c r="J105" s="5"/>
      <c r="K105" s="4"/>
      <c r="L105" s="5"/>
      <c r="M105" s="11"/>
      <c r="N105" s="150" t="str">
        <f t="shared" si="8"/>
        <v/>
      </c>
      <c r="O105" s="9"/>
      <c r="P105" s="4"/>
      <c r="Q105" s="4"/>
      <c r="R105" s="4"/>
      <c r="S105" s="4"/>
      <c r="T105" s="10"/>
    </row>
    <row r="106" spans="1:20" x14ac:dyDescent="0.25">
      <c r="A106" s="149" t="str">
        <f t="shared" si="7"/>
        <v/>
      </c>
      <c r="B106" s="14"/>
      <c r="C106" s="3"/>
      <c r="D106" s="5"/>
      <c r="E106" s="4"/>
      <c r="F106" s="3"/>
      <c r="G106" s="4"/>
      <c r="H106" s="3"/>
      <c r="I106" s="4"/>
      <c r="J106" s="5"/>
      <c r="K106" s="4"/>
      <c r="L106" s="5"/>
      <c r="M106" s="11"/>
      <c r="N106" s="150" t="str">
        <f t="shared" si="8"/>
        <v/>
      </c>
      <c r="O106" s="9"/>
      <c r="P106" s="4"/>
      <c r="Q106" s="4"/>
      <c r="R106" s="4"/>
      <c r="S106" s="4"/>
      <c r="T106" s="10"/>
    </row>
    <row r="107" spans="1:20" x14ac:dyDescent="0.25">
      <c r="A107" s="149" t="str">
        <f t="shared" si="7"/>
        <v/>
      </c>
      <c r="B107" s="14"/>
      <c r="C107" s="3"/>
      <c r="D107" s="5"/>
      <c r="E107" s="4"/>
      <c r="F107" s="3"/>
      <c r="G107" s="4"/>
      <c r="H107" s="3"/>
      <c r="I107" s="4"/>
      <c r="J107" s="5"/>
      <c r="K107" s="4"/>
      <c r="L107" s="5"/>
      <c r="M107" s="11"/>
      <c r="N107" s="150" t="str">
        <f t="shared" si="8"/>
        <v/>
      </c>
      <c r="O107" s="9"/>
      <c r="P107" s="4"/>
      <c r="Q107" s="4"/>
      <c r="R107" s="4"/>
      <c r="S107" s="4"/>
      <c r="T107" s="10"/>
    </row>
    <row r="108" spans="1:20" x14ac:dyDescent="0.25">
      <c r="A108" s="149" t="str">
        <f t="shared" si="7"/>
        <v/>
      </c>
      <c r="B108" s="14"/>
      <c r="C108" s="3"/>
      <c r="D108" s="5"/>
      <c r="E108" s="4"/>
      <c r="F108" s="3"/>
      <c r="G108" s="4"/>
      <c r="H108" s="3"/>
      <c r="I108" s="4"/>
      <c r="J108" s="5"/>
      <c r="K108" s="4"/>
      <c r="L108" s="5"/>
      <c r="M108" s="11"/>
      <c r="N108" s="150" t="str">
        <f t="shared" si="8"/>
        <v/>
      </c>
      <c r="O108" s="9"/>
      <c r="P108" s="4"/>
      <c r="Q108" s="4"/>
      <c r="R108" s="4"/>
      <c r="S108" s="4"/>
      <c r="T108" s="10"/>
    </row>
    <row r="109" spans="1:20" x14ac:dyDescent="0.25">
      <c r="A109" s="149" t="str">
        <f t="shared" si="7"/>
        <v/>
      </c>
      <c r="B109" s="14"/>
      <c r="C109" s="3"/>
      <c r="D109" s="5"/>
      <c r="E109" s="4"/>
      <c r="F109" s="3"/>
      <c r="G109" s="4"/>
      <c r="H109" s="3"/>
      <c r="I109" s="4"/>
      <c r="J109" s="5"/>
      <c r="K109" s="4"/>
      <c r="L109" s="5"/>
      <c r="M109" s="11"/>
      <c r="N109" s="150" t="str">
        <f t="shared" si="8"/>
        <v/>
      </c>
      <c r="O109" s="9"/>
      <c r="P109" s="4"/>
      <c r="Q109" s="4"/>
      <c r="R109" s="4"/>
      <c r="S109" s="4"/>
      <c r="T109" s="10"/>
    </row>
    <row r="110" spans="1:20" x14ac:dyDescent="0.25">
      <c r="A110" s="149" t="str">
        <f t="shared" si="7"/>
        <v/>
      </c>
      <c r="B110" s="14"/>
      <c r="C110" s="3"/>
      <c r="D110" s="5"/>
      <c r="E110" s="4"/>
      <c r="F110" s="3"/>
      <c r="G110" s="4"/>
      <c r="H110" s="3"/>
      <c r="I110" s="4"/>
      <c r="J110" s="5"/>
      <c r="K110" s="4"/>
      <c r="L110" s="5"/>
      <c r="M110" s="11"/>
      <c r="N110" s="150" t="str">
        <f t="shared" si="8"/>
        <v/>
      </c>
      <c r="O110" s="9"/>
      <c r="P110" s="4"/>
      <c r="Q110" s="4"/>
      <c r="R110" s="4"/>
      <c r="S110" s="4"/>
      <c r="T110" s="10"/>
    </row>
    <row r="111" spans="1:20" x14ac:dyDescent="0.25">
      <c r="A111" s="149" t="str">
        <f t="shared" si="7"/>
        <v/>
      </c>
      <c r="B111" s="14"/>
      <c r="C111" s="3"/>
      <c r="D111" s="5"/>
      <c r="E111" s="4"/>
      <c r="F111" s="3"/>
      <c r="G111" s="4"/>
      <c r="H111" s="3"/>
      <c r="I111" s="4"/>
      <c r="J111" s="5"/>
      <c r="K111" s="4"/>
      <c r="L111" s="5"/>
      <c r="M111" s="11"/>
      <c r="N111" s="150" t="str">
        <f t="shared" si="8"/>
        <v/>
      </c>
      <c r="O111" s="9"/>
      <c r="P111" s="4"/>
      <c r="Q111" s="4"/>
      <c r="R111" s="4"/>
      <c r="S111" s="4"/>
      <c r="T111" s="10"/>
    </row>
    <row r="112" spans="1:20" x14ac:dyDescent="0.25">
      <c r="A112" s="149" t="str">
        <f t="shared" si="7"/>
        <v/>
      </c>
      <c r="B112" s="14"/>
      <c r="C112" s="3"/>
      <c r="D112" s="5"/>
      <c r="E112" s="4"/>
      <c r="F112" s="3"/>
      <c r="G112" s="4"/>
      <c r="H112" s="3"/>
      <c r="I112" s="4"/>
      <c r="J112" s="5"/>
      <c r="K112" s="4"/>
      <c r="L112" s="5"/>
      <c r="M112" s="11"/>
      <c r="N112" s="150" t="str">
        <f t="shared" si="8"/>
        <v/>
      </c>
      <c r="O112" s="9"/>
      <c r="P112" s="4"/>
      <c r="Q112" s="4"/>
      <c r="R112" s="4"/>
      <c r="S112" s="4"/>
      <c r="T112" s="10"/>
    </row>
    <row r="113" spans="1:20" x14ac:dyDescent="0.25">
      <c r="A113" s="149" t="str">
        <f t="shared" si="7"/>
        <v/>
      </c>
      <c r="B113" s="14"/>
      <c r="C113" s="3"/>
      <c r="D113" s="5"/>
      <c r="E113" s="4"/>
      <c r="F113" s="3"/>
      <c r="G113" s="4"/>
      <c r="H113" s="3"/>
      <c r="I113" s="4"/>
      <c r="J113" s="5"/>
      <c r="K113" s="4"/>
      <c r="L113" s="5"/>
      <c r="M113" s="11"/>
      <c r="N113" s="150" t="str">
        <f t="shared" si="8"/>
        <v/>
      </c>
      <c r="O113" s="9"/>
      <c r="P113" s="4"/>
      <c r="Q113" s="4"/>
      <c r="R113" s="4"/>
      <c r="S113" s="4"/>
      <c r="T113" s="10"/>
    </row>
    <row r="114" spans="1:20" x14ac:dyDescent="0.25">
      <c r="A114" s="149" t="str">
        <f t="shared" si="7"/>
        <v/>
      </c>
      <c r="B114" s="14"/>
      <c r="C114" s="3"/>
      <c r="D114" s="5"/>
      <c r="E114" s="4"/>
      <c r="F114" s="3"/>
      <c r="G114" s="4"/>
      <c r="H114" s="3"/>
      <c r="I114" s="4"/>
      <c r="J114" s="5"/>
      <c r="K114" s="4"/>
      <c r="L114" s="5"/>
      <c r="M114" s="11"/>
      <c r="N114" s="150" t="str">
        <f t="shared" si="8"/>
        <v/>
      </c>
      <c r="O114" s="9"/>
      <c r="P114" s="4"/>
      <c r="Q114" s="4"/>
      <c r="R114" s="4"/>
      <c r="S114" s="4"/>
      <c r="T114" s="10"/>
    </row>
    <row r="115" spans="1:20" x14ac:dyDescent="0.25">
      <c r="A115" s="149" t="str">
        <f t="shared" si="7"/>
        <v/>
      </c>
      <c r="B115" s="14"/>
      <c r="C115" s="3"/>
      <c r="D115" s="5"/>
      <c r="E115" s="4"/>
      <c r="F115" s="3"/>
      <c r="G115" s="4"/>
      <c r="H115" s="3"/>
      <c r="I115" s="4"/>
      <c r="J115" s="5"/>
      <c r="K115" s="4"/>
      <c r="L115" s="5"/>
      <c r="M115" s="11"/>
      <c r="N115" s="150" t="str">
        <f t="shared" si="8"/>
        <v/>
      </c>
      <c r="O115" s="9"/>
      <c r="P115" s="4"/>
      <c r="Q115" s="4"/>
      <c r="R115" s="4"/>
      <c r="S115" s="4"/>
      <c r="T115" s="10"/>
    </row>
    <row r="116" spans="1:20" x14ac:dyDescent="0.25">
      <c r="A116" s="149" t="str">
        <f t="shared" si="7"/>
        <v/>
      </c>
      <c r="B116" s="14"/>
      <c r="C116" s="3"/>
      <c r="D116" s="5"/>
      <c r="E116" s="4"/>
      <c r="F116" s="3"/>
      <c r="G116" s="4"/>
      <c r="H116" s="3"/>
      <c r="I116" s="4"/>
      <c r="J116" s="5"/>
      <c r="K116" s="4"/>
      <c r="L116" s="5"/>
      <c r="M116" s="11"/>
      <c r="N116" s="150" t="str">
        <f t="shared" si="8"/>
        <v/>
      </c>
      <c r="O116" s="9"/>
      <c r="P116" s="4"/>
      <c r="Q116" s="4"/>
      <c r="R116" s="4"/>
      <c r="S116" s="4"/>
      <c r="T116" s="10"/>
    </row>
    <row r="117" spans="1:20" x14ac:dyDescent="0.25">
      <c r="A117" s="149" t="str">
        <f t="shared" si="7"/>
        <v/>
      </c>
      <c r="B117" s="14"/>
      <c r="C117" s="3"/>
      <c r="D117" s="5"/>
      <c r="E117" s="4"/>
      <c r="F117" s="3"/>
      <c r="G117" s="4"/>
      <c r="H117" s="3"/>
      <c r="I117" s="4"/>
      <c r="J117" s="5"/>
      <c r="K117" s="4"/>
      <c r="L117" s="5"/>
      <c r="M117" s="11"/>
      <c r="N117" s="150" t="str">
        <f t="shared" si="8"/>
        <v/>
      </c>
      <c r="O117" s="9"/>
      <c r="P117" s="4"/>
      <c r="Q117" s="4"/>
      <c r="R117" s="4"/>
      <c r="S117" s="4"/>
      <c r="T117" s="10"/>
    </row>
    <row r="118" spans="1:20" x14ac:dyDescent="0.25">
      <c r="A118" s="149" t="str">
        <f t="shared" ref="A118:A181" si="9">IF(ISBLANK(C117),"",1+A117)</f>
        <v/>
      </c>
      <c r="B118" s="14"/>
      <c r="C118" s="3"/>
      <c r="D118" s="5"/>
      <c r="E118" s="4"/>
      <c r="F118" s="3"/>
      <c r="G118" s="4"/>
      <c r="H118" s="3"/>
      <c r="I118" s="4"/>
      <c r="J118" s="5"/>
      <c r="K118" s="4"/>
      <c r="L118" s="5"/>
      <c r="M118" s="11"/>
      <c r="N118" s="150" t="str">
        <f t="shared" ref="N118:N181" si="10">IF(ISBLANK(C118),"",E118+G118+I118+K118+M118)</f>
        <v/>
      </c>
      <c r="O118" s="9"/>
      <c r="P118" s="4"/>
      <c r="Q118" s="4"/>
      <c r="R118" s="4"/>
      <c r="S118" s="4"/>
      <c r="T118" s="10"/>
    </row>
    <row r="119" spans="1:20" x14ac:dyDescent="0.25">
      <c r="A119" s="149" t="str">
        <f t="shared" si="9"/>
        <v/>
      </c>
      <c r="B119" s="14"/>
      <c r="C119" s="3"/>
      <c r="D119" s="5"/>
      <c r="E119" s="4"/>
      <c r="F119" s="3"/>
      <c r="G119" s="4"/>
      <c r="H119" s="3"/>
      <c r="I119" s="4"/>
      <c r="J119" s="5"/>
      <c r="K119" s="4"/>
      <c r="L119" s="5"/>
      <c r="M119" s="11"/>
      <c r="N119" s="150" t="str">
        <f t="shared" si="10"/>
        <v/>
      </c>
      <c r="O119" s="9"/>
      <c r="P119" s="4"/>
      <c r="Q119" s="4"/>
      <c r="R119" s="4"/>
      <c r="S119" s="4"/>
      <c r="T119" s="10"/>
    </row>
    <row r="120" spans="1:20" x14ac:dyDescent="0.25">
      <c r="A120" s="149" t="str">
        <f t="shared" si="9"/>
        <v/>
      </c>
      <c r="B120" s="14"/>
      <c r="C120" s="3"/>
      <c r="D120" s="5"/>
      <c r="E120" s="4"/>
      <c r="F120" s="3"/>
      <c r="G120" s="4"/>
      <c r="H120" s="3"/>
      <c r="I120" s="4"/>
      <c r="J120" s="5"/>
      <c r="K120" s="4"/>
      <c r="L120" s="5"/>
      <c r="M120" s="11"/>
      <c r="N120" s="150" t="str">
        <f t="shared" si="10"/>
        <v/>
      </c>
      <c r="O120" s="9"/>
      <c r="P120" s="4"/>
      <c r="Q120" s="4"/>
      <c r="R120" s="4"/>
      <c r="S120" s="4"/>
      <c r="T120" s="10"/>
    </row>
    <row r="121" spans="1:20" x14ac:dyDescent="0.25">
      <c r="A121" s="149" t="str">
        <f t="shared" si="9"/>
        <v/>
      </c>
      <c r="B121" s="14"/>
      <c r="C121" s="3"/>
      <c r="D121" s="5"/>
      <c r="E121" s="4"/>
      <c r="F121" s="3"/>
      <c r="G121" s="4"/>
      <c r="H121" s="3"/>
      <c r="I121" s="4"/>
      <c r="J121" s="5"/>
      <c r="K121" s="4"/>
      <c r="L121" s="5"/>
      <c r="M121" s="11"/>
      <c r="N121" s="150" t="str">
        <f t="shared" si="10"/>
        <v/>
      </c>
      <c r="O121" s="9"/>
      <c r="P121" s="4"/>
      <c r="Q121" s="4"/>
      <c r="R121" s="4"/>
      <c r="S121" s="4"/>
      <c r="T121" s="10"/>
    </row>
    <row r="122" spans="1:20" x14ac:dyDescent="0.25">
      <c r="A122" s="149" t="str">
        <f t="shared" si="9"/>
        <v/>
      </c>
      <c r="B122" s="14"/>
      <c r="C122" s="3"/>
      <c r="D122" s="5"/>
      <c r="E122" s="4"/>
      <c r="F122" s="3"/>
      <c r="G122" s="4"/>
      <c r="H122" s="3"/>
      <c r="I122" s="4"/>
      <c r="J122" s="5"/>
      <c r="K122" s="4"/>
      <c r="L122" s="5"/>
      <c r="M122" s="11"/>
      <c r="N122" s="150" t="str">
        <f t="shared" si="10"/>
        <v/>
      </c>
      <c r="O122" s="9"/>
      <c r="P122" s="4"/>
      <c r="Q122" s="4"/>
      <c r="R122" s="4"/>
      <c r="S122" s="4"/>
      <c r="T122" s="10"/>
    </row>
    <row r="123" spans="1:20" x14ac:dyDescent="0.25">
      <c r="A123" s="149" t="str">
        <f t="shared" si="9"/>
        <v/>
      </c>
      <c r="B123" s="14"/>
      <c r="C123" s="3"/>
      <c r="D123" s="5"/>
      <c r="E123" s="4"/>
      <c r="F123" s="3"/>
      <c r="G123" s="4"/>
      <c r="H123" s="3"/>
      <c r="I123" s="4"/>
      <c r="J123" s="5"/>
      <c r="K123" s="4"/>
      <c r="L123" s="5"/>
      <c r="M123" s="11"/>
      <c r="N123" s="150" t="str">
        <f t="shared" si="10"/>
        <v/>
      </c>
      <c r="O123" s="9"/>
      <c r="P123" s="4"/>
      <c r="Q123" s="4"/>
      <c r="R123" s="4"/>
      <c r="S123" s="4"/>
      <c r="T123" s="10"/>
    </row>
    <row r="124" spans="1:20" x14ac:dyDescent="0.25">
      <c r="A124" s="149" t="str">
        <f t="shared" si="9"/>
        <v/>
      </c>
      <c r="B124" s="14"/>
      <c r="C124" s="3"/>
      <c r="D124" s="5"/>
      <c r="E124" s="4"/>
      <c r="F124" s="3"/>
      <c r="G124" s="4"/>
      <c r="H124" s="3"/>
      <c r="I124" s="4"/>
      <c r="J124" s="5"/>
      <c r="K124" s="4"/>
      <c r="L124" s="5"/>
      <c r="M124" s="11"/>
      <c r="N124" s="150" t="str">
        <f t="shared" si="10"/>
        <v/>
      </c>
      <c r="O124" s="9"/>
      <c r="P124" s="4"/>
      <c r="Q124" s="4"/>
      <c r="R124" s="4"/>
      <c r="S124" s="4"/>
      <c r="T124" s="10"/>
    </row>
    <row r="125" spans="1:20" x14ac:dyDescent="0.25">
      <c r="A125" s="149" t="str">
        <f t="shared" si="9"/>
        <v/>
      </c>
      <c r="B125" s="14"/>
      <c r="C125" s="3"/>
      <c r="D125" s="5"/>
      <c r="E125" s="4"/>
      <c r="F125" s="3"/>
      <c r="G125" s="4"/>
      <c r="H125" s="3"/>
      <c r="I125" s="4"/>
      <c r="J125" s="5"/>
      <c r="K125" s="4"/>
      <c r="L125" s="5"/>
      <c r="M125" s="11"/>
      <c r="N125" s="150" t="str">
        <f t="shared" si="10"/>
        <v/>
      </c>
      <c r="O125" s="9"/>
      <c r="P125" s="4"/>
      <c r="Q125" s="4"/>
      <c r="R125" s="4"/>
      <c r="S125" s="4"/>
      <c r="T125" s="10"/>
    </row>
    <row r="126" spans="1:20" x14ac:dyDescent="0.25">
      <c r="A126" s="149" t="str">
        <f t="shared" si="9"/>
        <v/>
      </c>
      <c r="B126" s="14"/>
      <c r="C126" s="3"/>
      <c r="D126" s="5"/>
      <c r="E126" s="4"/>
      <c r="F126" s="3"/>
      <c r="G126" s="4"/>
      <c r="H126" s="3"/>
      <c r="I126" s="4"/>
      <c r="J126" s="5"/>
      <c r="K126" s="4"/>
      <c r="L126" s="5"/>
      <c r="M126" s="11"/>
      <c r="N126" s="150" t="str">
        <f t="shared" si="10"/>
        <v/>
      </c>
      <c r="O126" s="9"/>
      <c r="P126" s="4"/>
      <c r="Q126" s="4"/>
      <c r="R126" s="4"/>
      <c r="S126" s="4"/>
      <c r="T126" s="10"/>
    </row>
    <row r="127" spans="1:20" x14ac:dyDescent="0.25">
      <c r="A127" s="149" t="str">
        <f t="shared" si="9"/>
        <v/>
      </c>
      <c r="B127" s="14"/>
      <c r="C127" s="3"/>
      <c r="D127" s="5"/>
      <c r="E127" s="4"/>
      <c r="F127" s="3"/>
      <c r="G127" s="4"/>
      <c r="H127" s="3"/>
      <c r="I127" s="4"/>
      <c r="J127" s="5"/>
      <c r="K127" s="4"/>
      <c r="L127" s="5"/>
      <c r="M127" s="11"/>
      <c r="N127" s="150" t="str">
        <f t="shared" si="10"/>
        <v/>
      </c>
      <c r="O127" s="9"/>
      <c r="P127" s="4"/>
      <c r="Q127" s="4"/>
      <c r="R127" s="4"/>
      <c r="S127" s="4"/>
      <c r="T127" s="10"/>
    </row>
    <row r="128" spans="1:20" x14ac:dyDescent="0.25">
      <c r="A128" s="149" t="str">
        <f t="shared" si="9"/>
        <v/>
      </c>
      <c r="B128" s="14"/>
      <c r="C128" s="3"/>
      <c r="D128" s="5"/>
      <c r="E128" s="4"/>
      <c r="F128" s="3"/>
      <c r="G128" s="4"/>
      <c r="H128" s="3"/>
      <c r="I128" s="4"/>
      <c r="J128" s="5"/>
      <c r="K128" s="4"/>
      <c r="L128" s="5"/>
      <c r="M128" s="11"/>
      <c r="N128" s="150" t="str">
        <f t="shared" si="10"/>
        <v/>
      </c>
      <c r="O128" s="9"/>
      <c r="P128" s="4"/>
      <c r="Q128" s="4"/>
      <c r="R128" s="4"/>
      <c r="S128" s="4"/>
      <c r="T128" s="10"/>
    </row>
    <row r="129" spans="1:20" x14ac:dyDescent="0.25">
      <c r="A129" s="149" t="str">
        <f t="shared" si="9"/>
        <v/>
      </c>
      <c r="B129" s="14"/>
      <c r="C129" s="3"/>
      <c r="D129" s="5"/>
      <c r="E129" s="4"/>
      <c r="F129" s="3"/>
      <c r="G129" s="4"/>
      <c r="H129" s="3"/>
      <c r="I129" s="4"/>
      <c r="J129" s="5"/>
      <c r="K129" s="4"/>
      <c r="L129" s="5"/>
      <c r="M129" s="11"/>
      <c r="N129" s="150" t="str">
        <f t="shared" si="10"/>
        <v/>
      </c>
      <c r="O129" s="9"/>
      <c r="P129" s="4"/>
      <c r="Q129" s="4"/>
      <c r="R129" s="4"/>
      <c r="S129" s="4"/>
      <c r="T129" s="10"/>
    </row>
    <row r="130" spans="1:20" x14ac:dyDescent="0.25">
      <c r="A130" s="149" t="str">
        <f t="shared" si="9"/>
        <v/>
      </c>
      <c r="B130" s="14"/>
      <c r="C130" s="3"/>
      <c r="D130" s="5"/>
      <c r="E130" s="4"/>
      <c r="F130" s="3"/>
      <c r="G130" s="4"/>
      <c r="H130" s="3"/>
      <c r="I130" s="4"/>
      <c r="J130" s="5"/>
      <c r="K130" s="4"/>
      <c r="L130" s="5"/>
      <c r="M130" s="11"/>
      <c r="N130" s="150" t="str">
        <f t="shared" si="10"/>
        <v/>
      </c>
      <c r="O130" s="9"/>
      <c r="P130" s="4"/>
      <c r="Q130" s="4"/>
      <c r="R130" s="4"/>
      <c r="S130" s="4"/>
      <c r="T130" s="10"/>
    </row>
    <row r="131" spans="1:20" x14ac:dyDescent="0.25">
      <c r="A131" s="149" t="str">
        <f t="shared" si="9"/>
        <v/>
      </c>
      <c r="B131" s="14"/>
      <c r="C131" s="3"/>
      <c r="D131" s="5"/>
      <c r="E131" s="4"/>
      <c r="F131" s="3"/>
      <c r="G131" s="4"/>
      <c r="H131" s="3"/>
      <c r="I131" s="4"/>
      <c r="J131" s="5"/>
      <c r="K131" s="4"/>
      <c r="L131" s="5"/>
      <c r="M131" s="11"/>
      <c r="N131" s="150" t="str">
        <f t="shared" si="10"/>
        <v/>
      </c>
      <c r="O131" s="9"/>
      <c r="P131" s="4"/>
      <c r="Q131" s="4"/>
      <c r="R131" s="4"/>
      <c r="S131" s="4"/>
      <c r="T131" s="10"/>
    </row>
    <row r="132" spans="1:20" x14ac:dyDescent="0.25">
      <c r="A132" s="149" t="str">
        <f t="shared" si="9"/>
        <v/>
      </c>
      <c r="B132" s="14"/>
      <c r="C132" s="3"/>
      <c r="D132" s="5"/>
      <c r="E132" s="4"/>
      <c r="F132" s="3"/>
      <c r="G132" s="4"/>
      <c r="H132" s="3"/>
      <c r="I132" s="4"/>
      <c r="J132" s="5"/>
      <c r="K132" s="4"/>
      <c r="L132" s="5"/>
      <c r="M132" s="11"/>
      <c r="N132" s="150" t="str">
        <f t="shared" si="10"/>
        <v/>
      </c>
      <c r="O132" s="9"/>
      <c r="P132" s="4"/>
      <c r="Q132" s="4"/>
      <c r="R132" s="4"/>
      <c r="S132" s="4"/>
      <c r="T132" s="10"/>
    </row>
    <row r="133" spans="1:20" x14ac:dyDescent="0.25">
      <c r="A133" s="149" t="str">
        <f t="shared" si="9"/>
        <v/>
      </c>
      <c r="B133" s="14"/>
      <c r="C133" s="3"/>
      <c r="D133" s="5"/>
      <c r="E133" s="4"/>
      <c r="F133" s="3"/>
      <c r="G133" s="4"/>
      <c r="H133" s="3"/>
      <c r="I133" s="4"/>
      <c r="J133" s="5"/>
      <c r="K133" s="4"/>
      <c r="L133" s="5"/>
      <c r="M133" s="11"/>
      <c r="N133" s="150" t="str">
        <f t="shared" si="10"/>
        <v/>
      </c>
      <c r="O133" s="9"/>
      <c r="P133" s="4"/>
      <c r="Q133" s="4"/>
      <c r="R133" s="4"/>
      <c r="S133" s="4"/>
      <c r="T133" s="10"/>
    </row>
    <row r="134" spans="1:20" x14ac:dyDescent="0.25">
      <c r="A134" s="149" t="str">
        <f t="shared" si="9"/>
        <v/>
      </c>
      <c r="B134" s="14"/>
      <c r="C134" s="3"/>
      <c r="D134" s="5"/>
      <c r="E134" s="4"/>
      <c r="F134" s="3"/>
      <c r="G134" s="4"/>
      <c r="H134" s="3"/>
      <c r="I134" s="4"/>
      <c r="J134" s="5"/>
      <c r="K134" s="4"/>
      <c r="L134" s="5"/>
      <c r="M134" s="11"/>
      <c r="N134" s="150" t="str">
        <f t="shared" si="10"/>
        <v/>
      </c>
      <c r="O134" s="9"/>
      <c r="P134" s="4"/>
      <c r="Q134" s="4"/>
      <c r="R134" s="4"/>
      <c r="S134" s="4"/>
      <c r="T134" s="10"/>
    </row>
    <row r="135" spans="1:20" x14ac:dyDescent="0.25">
      <c r="A135" s="149" t="str">
        <f t="shared" si="9"/>
        <v/>
      </c>
      <c r="B135" s="14"/>
      <c r="C135" s="3"/>
      <c r="D135" s="5"/>
      <c r="E135" s="4"/>
      <c r="F135" s="3"/>
      <c r="G135" s="4"/>
      <c r="H135" s="3"/>
      <c r="I135" s="4"/>
      <c r="J135" s="5"/>
      <c r="K135" s="4"/>
      <c r="L135" s="5"/>
      <c r="M135" s="11"/>
      <c r="N135" s="150" t="str">
        <f t="shared" si="10"/>
        <v/>
      </c>
      <c r="O135" s="9"/>
      <c r="P135" s="4"/>
      <c r="Q135" s="4"/>
      <c r="R135" s="4"/>
      <c r="S135" s="4"/>
      <c r="T135" s="10"/>
    </row>
    <row r="136" spans="1:20" x14ac:dyDescent="0.25">
      <c r="A136" s="149" t="str">
        <f t="shared" si="9"/>
        <v/>
      </c>
      <c r="B136" s="14"/>
      <c r="C136" s="3"/>
      <c r="D136" s="5"/>
      <c r="E136" s="4"/>
      <c r="F136" s="3"/>
      <c r="G136" s="4"/>
      <c r="H136" s="3"/>
      <c r="I136" s="4"/>
      <c r="J136" s="5"/>
      <c r="K136" s="4"/>
      <c r="L136" s="5"/>
      <c r="M136" s="11"/>
      <c r="N136" s="150" t="str">
        <f t="shared" si="10"/>
        <v/>
      </c>
      <c r="O136" s="9"/>
      <c r="P136" s="4"/>
      <c r="Q136" s="4"/>
      <c r="R136" s="4"/>
      <c r="S136" s="4"/>
      <c r="T136" s="10"/>
    </row>
    <row r="137" spans="1:20" x14ac:dyDescent="0.25">
      <c r="A137" s="149" t="str">
        <f t="shared" si="9"/>
        <v/>
      </c>
      <c r="B137" s="14"/>
      <c r="C137" s="3"/>
      <c r="D137" s="5"/>
      <c r="E137" s="4"/>
      <c r="F137" s="3"/>
      <c r="G137" s="4"/>
      <c r="H137" s="3"/>
      <c r="I137" s="4"/>
      <c r="J137" s="5"/>
      <c r="K137" s="4"/>
      <c r="L137" s="5"/>
      <c r="M137" s="11"/>
      <c r="N137" s="150" t="str">
        <f t="shared" si="10"/>
        <v/>
      </c>
      <c r="O137" s="9"/>
      <c r="P137" s="4"/>
      <c r="Q137" s="4"/>
      <c r="R137" s="4"/>
      <c r="S137" s="4"/>
      <c r="T137" s="10"/>
    </row>
    <row r="138" spans="1:20" x14ac:dyDescent="0.25">
      <c r="A138" s="149" t="str">
        <f t="shared" si="9"/>
        <v/>
      </c>
      <c r="B138" s="14"/>
      <c r="C138" s="3"/>
      <c r="D138" s="5"/>
      <c r="E138" s="4"/>
      <c r="F138" s="3"/>
      <c r="G138" s="4"/>
      <c r="H138" s="3"/>
      <c r="I138" s="4"/>
      <c r="J138" s="5"/>
      <c r="K138" s="4"/>
      <c r="L138" s="5"/>
      <c r="M138" s="11"/>
      <c r="N138" s="150" t="str">
        <f t="shared" si="10"/>
        <v/>
      </c>
      <c r="O138" s="9"/>
      <c r="P138" s="4"/>
      <c r="Q138" s="4"/>
      <c r="R138" s="4"/>
      <c r="S138" s="4"/>
      <c r="T138" s="10"/>
    </row>
    <row r="139" spans="1:20" x14ac:dyDescent="0.25">
      <c r="A139" s="149" t="str">
        <f t="shared" si="9"/>
        <v/>
      </c>
      <c r="B139" s="14"/>
      <c r="C139" s="3"/>
      <c r="D139" s="5"/>
      <c r="E139" s="4"/>
      <c r="F139" s="3"/>
      <c r="G139" s="4"/>
      <c r="H139" s="3"/>
      <c r="I139" s="4"/>
      <c r="J139" s="5"/>
      <c r="K139" s="4"/>
      <c r="L139" s="5"/>
      <c r="M139" s="11"/>
      <c r="N139" s="150" t="str">
        <f t="shared" si="10"/>
        <v/>
      </c>
      <c r="O139" s="9"/>
      <c r="P139" s="4"/>
      <c r="Q139" s="4"/>
      <c r="R139" s="4"/>
      <c r="S139" s="4"/>
      <c r="T139" s="10"/>
    </row>
    <row r="140" spans="1:20" x14ac:dyDescent="0.25">
      <c r="A140" s="149" t="str">
        <f t="shared" si="9"/>
        <v/>
      </c>
      <c r="B140" s="14"/>
      <c r="C140" s="3"/>
      <c r="D140" s="5"/>
      <c r="E140" s="4"/>
      <c r="F140" s="3"/>
      <c r="G140" s="4"/>
      <c r="H140" s="3"/>
      <c r="I140" s="4"/>
      <c r="J140" s="5"/>
      <c r="K140" s="4"/>
      <c r="L140" s="5"/>
      <c r="M140" s="11"/>
      <c r="N140" s="150" t="str">
        <f t="shared" si="10"/>
        <v/>
      </c>
      <c r="O140" s="9"/>
      <c r="P140" s="4"/>
      <c r="Q140" s="4"/>
      <c r="R140" s="4"/>
      <c r="S140" s="4"/>
      <c r="T140" s="10"/>
    </row>
    <row r="141" spans="1:20" x14ac:dyDescent="0.25">
      <c r="A141" s="149" t="str">
        <f t="shared" si="9"/>
        <v/>
      </c>
      <c r="B141" s="14"/>
      <c r="C141" s="3"/>
      <c r="D141" s="5"/>
      <c r="E141" s="4"/>
      <c r="F141" s="3"/>
      <c r="G141" s="4"/>
      <c r="H141" s="3"/>
      <c r="I141" s="4"/>
      <c r="J141" s="5"/>
      <c r="K141" s="4"/>
      <c r="L141" s="5"/>
      <c r="M141" s="11"/>
      <c r="N141" s="150" t="str">
        <f t="shared" si="10"/>
        <v/>
      </c>
      <c r="O141" s="9"/>
      <c r="P141" s="4"/>
      <c r="Q141" s="4"/>
      <c r="R141" s="4"/>
      <c r="S141" s="4"/>
      <c r="T141" s="10"/>
    </row>
    <row r="142" spans="1:20" x14ac:dyDescent="0.25">
      <c r="A142" s="149" t="str">
        <f t="shared" si="9"/>
        <v/>
      </c>
      <c r="B142" s="14"/>
      <c r="C142" s="3"/>
      <c r="D142" s="5"/>
      <c r="E142" s="4"/>
      <c r="F142" s="3"/>
      <c r="G142" s="4"/>
      <c r="H142" s="3"/>
      <c r="I142" s="4"/>
      <c r="J142" s="5"/>
      <c r="K142" s="4"/>
      <c r="L142" s="5"/>
      <c r="M142" s="11"/>
      <c r="N142" s="150" t="str">
        <f t="shared" si="10"/>
        <v/>
      </c>
      <c r="O142" s="9"/>
      <c r="P142" s="4"/>
      <c r="Q142" s="4"/>
      <c r="R142" s="4"/>
      <c r="S142" s="4"/>
      <c r="T142" s="10"/>
    </row>
    <row r="143" spans="1:20" x14ac:dyDescent="0.25">
      <c r="A143" s="149" t="str">
        <f t="shared" si="9"/>
        <v/>
      </c>
      <c r="B143" s="14"/>
      <c r="C143" s="3"/>
      <c r="D143" s="5"/>
      <c r="E143" s="4"/>
      <c r="F143" s="3"/>
      <c r="G143" s="4"/>
      <c r="H143" s="3"/>
      <c r="I143" s="4"/>
      <c r="J143" s="5"/>
      <c r="K143" s="4"/>
      <c r="L143" s="5"/>
      <c r="M143" s="11"/>
      <c r="N143" s="150" t="str">
        <f t="shared" si="10"/>
        <v/>
      </c>
      <c r="O143" s="9"/>
      <c r="P143" s="4"/>
      <c r="Q143" s="4"/>
      <c r="R143" s="4"/>
      <c r="S143" s="4"/>
      <c r="T143" s="10"/>
    </row>
    <row r="144" spans="1:20" x14ac:dyDescent="0.25">
      <c r="A144" s="149" t="str">
        <f t="shared" si="9"/>
        <v/>
      </c>
      <c r="B144" s="14"/>
      <c r="C144" s="3"/>
      <c r="D144" s="5"/>
      <c r="E144" s="4"/>
      <c r="F144" s="3"/>
      <c r="G144" s="4"/>
      <c r="H144" s="3"/>
      <c r="I144" s="4"/>
      <c r="J144" s="5"/>
      <c r="K144" s="4"/>
      <c r="L144" s="5"/>
      <c r="M144" s="11"/>
      <c r="N144" s="150" t="str">
        <f t="shared" si="10"/>
        <v/>
      </c>
      <c r="O144" s="9"/>
      <c r="P144" s="4"/>
      <c r="Q144" s="4"/>
      <c r="R144" s="4"/>
      <c r="S144" s="4"/>
      <c r="T144" s="10"/>
    </row>
    <row r="145" spans="1:20" x14ac:dyDescent="0.25">
      <c r="A145" s="149" t="str">
        <f t="shared" si="9"/>
        <v/>
      </c>
      <c r="B145" s="14"/>
      <c r="C145" s="3"/>
      <c r="D145" s="5"/>
      <c r="E145" s="4"/>
      <c r="F145" s="3"/>
      <c r="G145" s="4"/>
      <c r="H145" s="3"/>
      <c r="I145" s="4"/>
      <c r="J145" s="5"/>
      <c r="K145" s="4"/>
      <c r="L145" s="5"/>
      <c r="M145" s="11"/>
      <c r="N145" s="150" t="str">
        <f t="shared" si="10"/>
        <v/>
      </c>
      <c r="O145" s="9"/>
      <c r="P145" s="4"/>
      <c r="Q145" s="4"/>
      <c r="R145" s="4"/>
      <c r="S145" s="4"/>
      <c r="T145" s="10"/>
    </row>
    <row r="146" spans="1:20" x14ac:dyDescent="0.25">
      <c r="A146" s="149" t="str">
        <f t="shared" si="9"/>
        <v/>
      </c>
      <c r="B146" s="14"/>
      <c r="C146" s="3"/>
      <c r="D146" s="5"/>
      <c r="E146" s="4"/>
      <c r="F146" s="3"/>
      <c r="G146" s="4"/>
      <c r="H146" s="3"/>
      <c r="I146" s="4"/>
      <c r="J146" s="5"/>
      <c r="K146" s="4"/>
      <c r="L146" s="5"/>
      <c r="M146" s="11"/>
      <c r="N146" s="150" t="str">
        <f t="shared" si="10"/>
        <v/>
      </c>
      <c r="O146" s="9"/>
      <c r="P146" s="4"/>
      <c r="Q146" s="4"/>
      <c r="R146" s="4"/>
      <c r="S146" s="4"/>
      <c r="T146" s="10"/>
    </row>
    <row r="147" spans="1:20" x14ac:dyDescent="0.25">
      <c r="A147" s="149" t="str">
        <f t="shared" si="9"/>
        <v/>
      </c>
      <c r="B147" s="14"/>
      <c r="C147" s="3"/>
      <c r="D147" s="5"/>
      <c r="E147" s="4"/>
      <c r="F147" s="3"/>
      <c r="G147" s="4"/>
      <c r="H147" s="3"/>
      <c r="I147" s="4"/>
      <c r="J147" s="5"/>
      <c r="K147" s="4"/>
      <c r="L147" s="5"/>
      <c r="M147" s="11"/>
      <c r="N147" s="150" t="str">
        <f t="shared" si="10"/>
        <v/>
      </c>
      <c r="O147" s="9"/>
      <c r="P147" s="4"/>
      <c r="Q147" s="4"/>
      <c r="R147" s="4"/>
      <c r="S147" s="4"/>
      <c r="T147" s="10"/>
    </row>
    <row r="148" spans="1:20" x14ac:dyDescent="0.25">
      <c r="A148" s="149" t="str">
        <f t="shared" si="9"/>
        <v/>
      </c>
      <c r="B148" s="14"/>
      <c r="C148" s="3"/>
      <c r="D148" s="5"/>
      <c r="E148" s="4"/>
      <c r="F148" s="3"/>
      <c r="G148" s="4"/>
      <c r="H148" s="3"/>
      <c r="I148" s="4"/>
      <c r="J148" s="5"/>
      <c r="K148" s="4"/>
      <c r="L148" s="5"/>
      <c r="M148" s="11"/>
      <c r="N148" s="150" t="str">
        <f t="shared" si="10"/>
        <v/>
      </c>
      <c r="O148" s="9"/>
      <c r="P148" s="4"/>
      <c r="Q148" s="4"/>
      <c r="R148" s="4"/>
      <c r="S148" s="4"/>
      <c r="T148" s="10"/>
    </row>
    <row r="149" spans="1:20" x14ac:dyDescent="0.25">
      <c r="A149" s="149" t="str">
        <f t="shared" si="9"/>
        <v/>
      </c>
      <c r="B149" s="14"/>
      <c r="C149" s="3"/>
      <c r="D149" s="5"/>
      <c r="E149" s="4"/>
      <c r="F149" s="3"/>
      <c r="G149" s="4"/>
      <c r="H149" s="3"/>
      <c r="I149" s="4"/>
      <c r="J149" s="5"/>
      <c r="K149" s="4"/>
      <c r="L149" s="5"/>
      <c r="M149" s="11"/>
      <c r="N149" s="150" t="str">
        <f t="shared" si="10"/>
        <v/>
      </c>
      <c r="O149" s="9"/>
      <c r="P149" s="4"/>
      <c r="Q149" s="4"/>
      <c r="R149" s="4"/>
      <c r="S149" s="4"/>
      <c r="T149" s="10"/>
    </row>
    <row r="150" spans="1:20" x14ac:dyDescent="0.25">
      <c r="A150" s="149" t="str">
        <f t="shared" si="9"/>
        <v/>
      </c>
      <c r="B150" s="14"/>
      <c r="C150" s="3"/>
      <c r="D150" s="5"/>
      <c r="E150" s="4"/>
      <c r="F150" s="3"/>
      <c r="G150" s="4"/>
      <c r="H150" s="3"/>
      <c r="I150" s="4"/>
      <c r="J150" s="5"/>
      <c r="K150" s="4"/>
      <c r="L150" s="5"/>
      <c r="M150" s="11"/>
      <c r="N150" s="150" t="str">
        <f t="shared" si="10"/>
        <v/>
      </c>
      <c r="O150" s="9"/>
      <c r="P150" s="4"/>
      <c r="Q150" s="4"/>
      <c r="R150" s="4"/>
      <c r="S150" s="4"/>
      <c r="T150" s="10"/>
    </row>
    <row r="151" spans="1:20" x14ac:dyDescent="0.25">
      <c r="A151" s="149" t="str">
        <f t="shared" si="9"/>
        <v/>
      </c>
      <c r="B151" s="14"/>
      <c r="C151" s="3"/>
      <c r="D151" s="5"/>
      <c r="E151" s="4"/>
      <c r="F151" s="3"/>
      <c r="G151" s="4"/>
      <c r="H151" s="3"/>
      <c r="I151" s="4"/>
      <c r="J151" s="5"/>
      <c r="K151" s="4"/>
      <c r="L151" s="5"/>
      <c r="M151" s="11"/>
      <c r="N151" s="150" t="str">
        <f t="shared" si="10"/>
        <v/>
      </c>
      <c r="O151" s="9"/>
      <c r="P151" s="4"/>
      <c r="Q151" s="4"/>
      <c r="R151" s="4"/>
      <c r="S151" s="4"/>
      <c r="T151" s="10"/>
    </row>
    <row r="152" spans="1:20" x14ac:dyDescent="0.25">
      <c r="A152" s="149" t="str">
        <f t="shared" si="9"/>
        <v/>
      </c>
      <c r="B152" s="14"/>
      <c r="C152" s="3"/>
      <c r="D152" s="5"/>
      <c r="E152" s="4"/>
      <c r="F152" s="3"/>
      <c r="G152" s="4"/>
      <c r="H152" s="3"/>
      <c r="I152" s="4"/>
      <c r="J152" s="5"/>
      <c r="K152" s="4"/>
      <c r="L152" s="5"/>
      <c r="M152" s="11"/>
      <c r="N152" s="150" t="str">
        <f t="shared" si="10"/>
        <v/>
      </c>
      <c r="O152" s="9"/>
      <c r="P152" s="4"/>
      <c r="Q152" s="4"/>
      <c r="R152" s="4"/>
      <c r="S152" s="4"/>
      <c r="T152" s="10"/>
    </row>
    <row r="153" spans="1:20" x14ac:dyDescent="0.25">
      <c r="A153" s="149" t="str">
        <f t="shared" si="9"/>
        <v/>
      </c>
      <c r="B153" s="14"/>
      <c r="C153" s="3"/>
      <c r="D153" s="5"/>
      <c r="E153" s="4"/>
      <c r="F153" s="3"/>
      <c r="G153" s="4"/>
      <c r="H153" s="3"/>
      <c r="I153" s="4"/>
      <c r="J153" s="5"/>
      <c r="K153" s="4"/>
      <c r="L153" s="5"/>
      <c r="M153" s="11"/>
      <c r="N153" s="150" t="str">
        <f t="shared" si="10"/>
        <v/>
      </c>
      <c r="O153" s="9"/>
      <c r="P153" s="4"/>
      <c r="Q153" s="4"/>
      <c r="R153" s="4"/>
      <c r="S153" s="4"/>
      <c r="T153" s="10"/>
    </row>
    <row r="154" spans="1:20" x14ac:dyDescent="0.25">
      <c r="A154" s="149" t="str">
        <f t="shared" si="9"/>
        <v/>
      </c>
      <c r="B154" s="14"/>
      <c r="C154" s="3"/>
      <c r="D154" s="5"/>
      <c r="E154" s="4"/>
      <c r="F154" s="3"/>
      <c r="G154" s="4"/>
      <c r="H154" s="3"/>
      <c r="I154" s="4"/>
      <c r="J154" s="5"/>
      <c r="K154" s="4"/>
      <c r="L154" s="5"/>
      <c r="M154" s="11"/>
      <c r="N154" s="150" t="str">
        <f t="shared" si="10"/>
        <v/>
      </c>
      <c r="O154" s="9"/>
      <c r="P154" s="4"/>
      <c r="Q154" s="4"/>
      <c r="R154" s="4"/>
      <c r="S154" s="4"/>
      <c r="T154" s="10"/>
    </row>
    <row r="155" spans="1:20" x14ac:dyDescent="0.25">
      <c r="A155" s="149" t="str">
        <f t="shared" si="9"/>
        <v/>
      </c>
      <c r="B155" s="14"/>
      <c r="C155" s="3"/>
      <c r="D155" s="5"/>
      <c r="E155" s="4"/>
      <c r="F155" s="3"/>
      <c r="G155" s="4"/>
      <c r="H155" s="3"/>
      <c r="I155" s="4"/>
      <c r="J155" s="5"/>
      <c r="K155" s="4"/>
      <c r="L155" s="5"/>
      <c r="M155" s="11"/>
      <c r="N155" s="150" t="str">
        <f t="shared" si="10"/>
        <v/>
      </c>
      <c r="O155" s="9"/>
      <c r="P155" s="4"/>
      <c r="Q155" s="4"/>
      <c r="R155" s="4"/>
      <c r="S155" s="4"/>
      <c r="T155" s="10"/>
    </row>
    <row r="156" spans="1:20" x14ac:dyDescent="0.25">
      <c r="A156" s="149" t="str">
        <f t="shared" si="9"/>
        <v/>
      </c>
      <c r="B156" s="14"/>
      <c r="C156" s="3"/>
      <c r="D156" s="5"/>
      <c r="E156" s="4"/>
      <c r="F156" s="3"/>
      <c r="G156" s="4"/>
      <c r="H156" s="3"/>
      <c r="I156" s="4"/>
      <c r="J156" s="5"/>
      <c r="K156" s="4"/>
      <c r="L156" s="5"/>
      <c r="M156" s="11"/>
      <c r="N156" s="150" t="str">
        <f t="shared" si="10"/>
        <v/>
      </c>
      <c r="O156" s="9"/>
      <c r="P156" s="4"/>
      <c r="Q156" s="4"/>
      <c r="R156" s="4"/>
      <c r="S156" s="4"/>
      <c r="T156" s="10"/>
    </row>
    <row r="157" spans="1:20" x14ac:dyDescent="0.25">
      <c r="A157" s="149" t="str">
        <f t="shared" si="9"/>
        <v/>
      </c>
      <c r="B157" s="14"/>
      <c r="C157" s="3"/>
      <c r="D157" s="5"/>
      <c r="E157" s="4"/>
      <c r="F157" s="3"/>
      <c r="G157" s="4"/>
      <c r="H157" s="3"/>
      <c r="I157" s="4"/>
      <c r="J157" s="5"/>
      <c r="K157" s="4"/>
      <c r="L157" s="5"/>
      <c r="M157" s="11"/>
      <c r="N157" s="150" t="str">
        <f t="shared" si="10"/>
        <v/>
      </c>
      <c r="O157" s="9"/>
      <c r="P157" s="4"/>
      <c r="Q157" s="4"/>
      <c r="R157" s="4"/>
      <c r="S157" s="4"/>
      <c r="T157" s="10"/>
    </row>
    <row r="158" spans="1:20" x14ac:dyDescent="0.25">
      <c r="A158" s="149" t="str">
        <f t="shared" si="9"/>
        <v/>
      </c>
      <c r="B158" s="14"/>
      <c r="C158" s="3"/>
      <c r="D158" s="5"/>
      <c r="E158" s="4"/>
      <c r="F158" s="3"/>
      <c r="G158" s="4"/>
      <c r="H158" s="3"/>
      <c r="I158" s="4"/>
      <c r="J158" s="5"/>
      <c r="K158" s="4"/>
      <c r="L158" s="5"/>
      <c r="M158" s="11"/>
      <c r="N158" s="150" t="str">
        <f t="shared" si="10"/>
        <v/>
      </c>
      <c r="O158" s="9"/>
      <c r="P158" s="4"/>
      <c r="Q158" s="4"/>
      <c r="R158" s="4"/>
      <c r="S158" s="4"/>
      <c r="T158" s="10"/>
    </row>
    <row r="159" spans="1:20" x14ac:dyDescent="0.25">
      <c r="A159" s="149" t="str">
        <f t="shared" si="9"/>
        <v/>
      </c>
      <c r="B159" s="14"/>
      <c r="C159" s="3"/>
      <c r="D159" s="5"/>
      <c r="E159" s="4"/>
      <c r="F159" s="3"/>
      <c r="G159" s="4"/>
      <c r="H159" s="3"/>
      <c r="I159" s="4"/>
      <c r="J159" s="5"/>
      <c r="K159" s="4"/>
      <c r="L159" s="5"/>
      <c r="M159" s="11"/>
      <c r="N159" s="150" t="str">
        <f t="shared" si="10"/>
        <v/>
      </c>
      <c r="O159" s="9"/>
      <c r="P159" s="4"/>
      <c r="Q159" s="4"/>
      <c r="R159" s="4"/>
      <c r="S159" s="4"/>
      <c r="T159" s="10"/>
    </row>
    <row r="160" spans="1:20" x14ac:dyDescent="0.25">
      <c r="A160" s="149" t="str">
        <f t="shared" si="9"/>
        <v/>
      </c>
      <c r="B160" s="14"/>
      <c r="C160" s="3"/>
      <c r="D160" s="5"/>
      <c r="E160" s="4"/>
      <c r="F160" s="3"/>
      <c r="G160" s="4"/>
      <c r="H160" s="3"/>
      <c r="I160" s="4"/>
      <c r="J160" s="5"/>
      <c r="K160" s="4"/>
      <c r="L160" s="5"/>
      <c r="M160" s="11"/>
      <c r="N160" s="150" t="str">
        <f t="shared" si="10"/>
        <v/>
      </c>
      <c r="O160" s="9"/>
      <c r="P160" s="4"/>
      <c r="Q160" s="4"/>
      <c r="R160" s="4"/>
      <c r="S160" s="4"/>
      <c r="T160" s="10"/>
    </row>
    <row r="161" spans="1:20" x14ac:dyDescent="0.25">
      <c r="A161" s="149" t="str">
        <f t="shared" si="9"/>
        <v/>
      </c>
      <c r="B161" s="14"/>
      <c r="C161" s="3"/>
      <c r="D161" s="5"/>
      <c r="E161" s="4"/>
      <c r="F161" s="3"/>
      <c r="G161" s="4"/>
      <c r="H161" s="3"/>
      <c r="I161" s="4"/>
      <c r="J161" s="5"/>
      <c r="K161" s="4"/>
      <c r="L161" s="5"/>
      <c r="M161" s="11"/>
      <c r="N161" s="150" t="str">
        <f t="shared" si="10"/>
        <v/>
      </c>
      <c r="O161" s="9"/>
      <c r="P161" s="4"/>
      <c r="Q161" s="4"/>
      <c r="R161" s="4"/>
      <c r="S161" s="4"/>
      <c r="T161" s="10"/>
    </row>
    <row r="162" spans="1:20" x14ac:dyDescent="0.25">
      <c r="A162" s="149" t="str">
        <f t="shared" si="9"/>
        <v/>
      </c>
      <c r="B162" s="14"/>
      <c r="C162" s="3"/>
      <c r="D162" s="5"/>
      <c r="E162" s="4"/>
      <c r="F162" s="3"/>
      <c r="G162" s="4"/>
      <c r="H162" s="3"/>
      <c r="I162" s="4"/>
      <c r="J162" s="5"/>
      <c r="K162" s="4"/>
      <c r="L162" s="5"/>
      <c r="M162" s="11"/>
      <c r="N162" s="150" t="str">
        <f t="shared" si="10"/>
        <v/>
      </c>
      <c r="O162" s="9"/>
      <c r="P162" s="4"/>
      <c r="Q162" s="4"/>
      <c r="R162" s="4"/>
      <c r="S162" s="4"/>
      <c r="T162" s="10"/>
    </row>
    <row r="163" spans="1:20" x14ac:dyDescent="0.25">
      <c r="A163" s="149" t="str">
        <f t="shared" si="9"/>
        <v/>
      </c>
      <c r="B163" s="14"/>
      <c r="C163" s="3"/>
      <c r="D163" s="5"/>
      <c r="E163" s="4"/>
      <c r="F163" s="3"/>
      <c r="G163" s="4"/>
      <c r="H163" s="3"/>
      <c r="I163" s="4"/>
      <c r="J163" s="5"/>
      <c r="K163" s="4"/>
      <c r="L163" s="5"/>
      <c r="M163" s="11"/>
      <c r="N163" s="150" t="str">
        <f t="shared" si="10"/>
        <v/>
      </c>
      <c r="O163" s="9"/>
      <c r="P163" s="4"/>
      <c r="Q163" s="4"/>
      <c r="R163" s="4"/>
      <c r="S163" s="4"/>
      <c r="T163" s="10"/>
    </row>
    <row r="164" spans="1:20" x14ac:dyDescent="0.25">
      <c r="A164" s="149" t="str">
        <f t="shared" si="9"/>
        <v/>
      </c>
      <c r="B164" s="14"/>
      <c r="C164" s="3"/>
      <c r="D164" s="5"/>
      <c r="E164" s="4"/>
      <c r="F164" s="3"/>
      <c r="G164" s="4"/>
      <c r="H164" s="3"/>
      <c r="I164" s="4"/>
      <c r="J164" s="5"/>
      <c r="K164" s="4"/>
      <c r="L164" s="5"/>
      <c r="M164" s="11"/>
      <c r="N164" s="150" t="str">
        <f t="shared" si="10"/>
        <v/>
      </c>
      <c r="O164" s="9"/>
      <c r="P164" s="4"/>
      <c r="Q164" s="4"/>
      <c r="R164" s="4"/>
      <c r="S164" s="4"/>
      <c r="T164" s="10"/>
    </row>
    <row r="165" spans="1:20" x14ac:dyDescent="0.25">
      <c r="A165" s="149" t="str">
        <f t="shared" si="9"/>
        <v/>
      </c>
      <c r="B165" s="14"/>
      <c r="C165" s="3"/>
      <c r="D165" s="5"/>
      <c r="E165" s="4"/>
      <c r="F165" s="3"/>
      <c r="G165" s="4"/>
      <c r="H165" s="3"/>
      <c r="I165" s="4"/>
      <c r="J165" s="5"/>
      <c r="K165" s="4"/>
      <c r="L165" s="5"/>
      <c r="M165" s="11"/>
      <c r="N165" s="150" t="str">
        <f t="shared" si="10"/>
        <v/>
      </c>
      <c r="O165" s="9"/>
      <c r="P165" s="4"/>
      <c r="Q165" s="4"/>
      <c r="R165" s="4"/>
      <c r="S165" s="4"/>
      <c r="T165" s="10"/>
    </row>
    <row r="166" spans="1:20" x14ac:dyDescent="0.25">
      <c r="A166" s="149" t="str">
        <f t="shared" si="9"/>
        <v/>
      </c>
      <c r="B166" s="14"/>
      <c r="C166" s="3"/>
      <c r="D166" s="5"/>
      <c r="E166" s="4"/>
      <c r="F166" s="3"/>
      <c r="G166" s="4"/>
      <c r="H166" s="3"/>
      <c r="I166" s="4"/>
      <c r="J166" s="5"/>
      <c r="K166" s="4"/>
      <c r="L166" s="5"/>
      <c r="M166" s="11"/>
      <c r="N166" s="150" t="str">
        <f t="shared" si="10"/>
        <v/>
      </c>
      <c r="O166" s="9"/>
      <c r="P166" s="4"/>
      <c r="Q166" s="4"/>
      <c r="R166" s="4"/>
      <c r="S166" s="4"/>
      <c r="T166" s="10"/>
    </row>
    <row r="167" spans="1:20" x14ac:dyDescent="0.25">
      <c r="A167" s="149" t="str">
        <f t="shared" si="9"/>
        <v/>
      </c>
      <c r="B167" s="14"/>
      <c r="C167" s="3"/>
      <c r="D167" s="5"/>
      <c r="E167" s="4"/>
      <c r="F167" s="3"/>
      <c r="G167" s="4"/>
      <c r="H167" s="3"/>
      <c r="I167" s="4"/>
      <c r="J167" s="5"/>
      <c r="K167" s="4"/>
      <c r="L167" s="5"/>
      <c r="M167" s="11"/>
      <c r="N167" s="150" t="str">
        <f t="shared" si="10"/>
        <v/>
      </c>
      <c r="O167" s="9"/>
      <c r="P167" s="4"/>
      <c r="Q167" s="4"/>
      <c r="R167" s="4"/>
      <c r="S167" s="4"/>
      <c r="T167" s="10"/>
    </row>
    <row r="168" spans="1:20" x14ac:dyDescent="0.25">
      <c r="A168" s="149" t="str">
        <f t="shared" si="9"/>
        <v/>
      </c>
      <c r="B168" s="14"/>
      <c r="C168" s="3"/>
      <c r="D168" s="5"/>
      <c r="E168" s="4"/>
      <c r="F168" s="3"/>
      <c r="G168" s="4"/>
      <c r="H168" s="3"/>
      <c r="I168" s="4"/>
      <c r="J168" s="5"/>
      <c r="K168" s="4"/>
      <c r="L168" s="5"/>
      <c r="M168" s="11"/>
      <c r="N168" s="150" t="str">
        <f t="shared" si="10"/>
        <v/>
      </c>
      <c r="O168" s="9"/>
      <c r="P168" s="4"/>
      <c r="Q168" s="4"/>
      <c r="R168" s="4"/>
      <c r="S168" s="4"/>
      <c r="T168" s="10"/>
    </row>
    <row r="169" spans="1:20" x14ac:dyDescent="0.25">
      <c r="A169" s="149" t="str">
        <f t="shared" si="9"/>
        <v/>
      </c>
      <c r="B169" s="14"/>
      <c r="C169" s="3"/>
      <c r="D169" s="5"/>
      <c r="E169" s="4"/>
      <c r="F169" s="3"/>
      <c r="G169" s="4"/>
      <c r="H169" s="3"/>
      <c r="I169" s="4"/>
      <c r="J169" s="5"/>
      <c r="K169" s="4"/>
      <c r="L169" s="5"/>
      <c r="M169" s="11"/>
      <c r="N169" s="150" t="str">
        <f t="shared" si="10"/>
        <v/>
      </c>
      <c r="O169" s="9"/>
      <c r="P169" s="4"/>
      <c r="Q169" s="4"/>
      <c r="R169" s="4"/>
      <c r="S169" s="4"/>
      <c r="T169" s="10"/>
    </row>
    <row r="170" spans="1:20" x14ac:dyDescent="0.25">
      <c r="A170" s="149" t="str">
        <f t="shared" si="9"/>
        <v/>
      </c>
      <c r="B170" s="14"/>
      <c r="C170" s="3"/>
      <c r="D170" s="5"/>
      <c r="E170" s="4"/>
      <c r="F170" s="3"/>
      <c r="G170" s="4"/>
      <c r="H170" s="3"/>
      <c r="I170" s="4"/>
      <c r="J170" s="5"/>
      <c r="K170" s="4"/>
      <c r="L170" s="5"/>
      <c r="M170" s="11"/>
      <c r="N170" s="150" t="str">
        <f t="shared" si="10"/>
        <v/>
      </c>
      <c r="O170" s="9"/>
      <c r="P170" s="4"/>
      <c r="Q170" s="4"/>
      <c r="R170" s="4"/>
      <c r="S170" s="4"/>
      <c r="T170" s="10"/>
    </row>
    <row r="171" spans="1:20" x14ac:dyDescent="0.25">
      <c r="A171" s="149" t="str">
        <f t="shared" si="9"/>
        <v/>
      </c>
      <c r="B171" s="14"/>
      <c r="C171" s="3"/>
      <c r="D171" s="5"/>
      <c r="E171" s="4"/>
      <c r="F171" s="3"/>
      <c r="G171" s="4"/>
      <c r="H171" s="3"/>
      <c r="I171" s="4"/>
      <c r="J171" s="5"/>
      <c r="K171" s="4"/>
      <c r="L171" s="5"/>
      <c r="M171" s="11"/>
      <c r="N171" s="150" t="str">
        <f t="shared" si="10"/>
        <v/>
      </c>
      <c r="O171" s="9"/>
      <c r="P171" s="4"/>
      <c r="Q171" s="4"/>
      <c r="R171" s="4"/>
      <c r="S171" s="4"/>
      <c r="T171" s="10"/>
    </row>
    <row r="172" spans="1:20" x14ac:dyDescent="0.25">
      <c r="A172" s="149" t="str">
        <f t="shared" si="9"/>
        <v/>
      </c>
      <c r="B172" s="14"/>
      <c r="C172" s="3"/>
      <c r="D172" s="5"/>
      <c r="E172" s="4"/>
      <c r="F172" s="3"/>
      <c r="G172" s="4"/>
      <c r="H172" s="3"/>
      <c r="I172" s="4"/>
      <c r="J172" s="5"/>
      <c r="K172" s="4"/>
      <c r="L172" s="5"/>
      <c r="M172" s="11"/>
      <c r="N172" s="150" t="str">
        <f t="shared" si="10"/>
        <v/>
      </c>
      <c r="O172" s="9"/>
      <c r="P172" s="4"/>
      <c r="Q172" s="4"/>
      <c r="R172" s="4"/>
      <c r="S172" s="4"/>
      <c r="T172" s="10"/>
    </row>
    <row r="173" spans="1:20" x14ac:dyDescent="0.25">
      <c r="A173" s="149" t="str">
        <f t="shared" si="9"/>
        <v/>
      </c>
      <c r="B173" s="14"/>
      <c r="C173" s="3"/>
      <c r="D173" s="5"/>
      <c r="E173" s="4"/>
      <c r="F173" s="3"/>
      <c r="G173" s="4"/>
      <c r="H173" s="3"/>
      <c r="I173" s="4"/>
      <c r="J173" s="5"/>
      <c r="K173" s="4"/>
      <c r="L173" s="5"/>
      <c r="M173" s="11"/>
      <c r="N173" s="150" t="str">
        <f t="shared" si="10"/>
        <v/>
      </c>
      <c r="O173" s="9"/>
      <c r="P173" s="4"/>
      <c r="Q173" s="4"/>
      <c r="R173" s="4"/>
      <c r="S173" s="4"/>
      <c r="T173" s="10"/>
    </row>
    <row r="174" spans="1:20" x14ac:dyDescent="0.25">
      <c r="A174" s="149" t="str">
        <f t="shared" si="9"/>
        <v/>
      </c>
      <c r="B174" s="14"/>
      <c r="C174" s="3"/>
      <c r="D174" s="5"/>
      <c r="E174" s="4"/>
      <c r="F174" s="3"/>
      <c r="G174" s="4"/>
      <c r="H174" s="3"/>
      <c r="I174" s="4"/>
      <c r="J174" s="5"/>
      <c r="K174" s="4"/>
      <c r="L174" s="5"/>
      <c r="M174" s="11"/>
      <c r="N174" s="150" t="str">
        <f t="shared" si="10"/>
        <v/>
      </c>
      <c r="O174" s="9"/>
      <c r="P174" s="4"/>
      <c r="Q174" s="4"/>
      <c r="R174" s="4"/>
      <c r="S174" s="4"/>
      <c r="T174" s="10"/>
    </row>
    <row r="175" spans="1:20" x14ac:dyDescent="0.25">
      <c r="A175" s="149" t="str">
        <f t="shared" si="9"/>
        <v/>
      </c>
      <c r="B175" s="14"/>
      <c r="C175" s="3"/>
      <c r="D175" s="5"/>
      <c r="E175" s="4"/>
      <c r="F175" s="3"/>
      <c r="G175" s="4"/>
      <c r="H175" s="3"/>
      <c r="I175" s="4"/>
      <c r="J175" s="5"/>
      <c r="K175" s="4"/>
      <c r="L175" s="5"/>
      <c r="M175" s="11"/>
      <c r="N175" s="150" t="str">
        <f t="shared" si="10"/>
        <v/>
      </c>
      <c r="O175" s="9"/>
      <c r="P175" s="4"/>
      <c r="Q175" s="4"/>
      <c r="R175" s="4"/>
      <c r="S175" s="4"/>
      <c r="T175" s="10"/>
    </row>
    <row r="176" spans="1:20" x14ac:dyDescent="0.25">
      <c r="A176" s="149" t="str">
        <f t="shared" si="9"/>
        <v/>
      </c>
      <c r="B176" s="14"/>
      <c r="C176" s="3"/>
      <c r="D176" s="5"/>
      <c r="E176" s="4"/>
      <c r="F176" s="3"/>
      <c r="G176" s="4"/>
      <c r="H176" s="3"/>
      <c r="I176" s="4"/>
      <c r="J176" s="5"/>
      <c r="K176" s="4"/>
      <c r="L176" s="5"/>
      <c r="M176" s="11"/>
      <c r="N176" s="150" t="str">
        <f t="shared" si="10"/>
        <v/>
      </c>
      <c r="O176" s="9"/>
      <c r="P176" s="4"/>
      <c r="Q176" s="4"/>
      <c r="R176" s="4"/>
      <c r="S176" s="4"/>
      <c r="T176" s="10"/>
    </row>
    <row r="177" spans="1:20" x14ac:dyDescent="0.25">
      <c r="A177" s="149" t="str">
        <f t="shared" si="9"/>
        <v/>
      </c>
      <c r="B177" s="14"/>
      <c r="C177" s="3"/>
      <c r="D177" s="5"/>
      <c r="E177" s="4"/>
      <c r="F177" s="3"/>
      <c r="G177" s="4"/>
      <c r="H177" s="3"/>
      <c r="I177" s="4"/>
      <c r="J177" s="5"/>
      <c r="K177" s="4"/>
      <c r="L177" s="5"/>
      <c r="M177" s="11"/>
      <c r="N177" s="150" t="str">
        <f t="shared" si="10"/>
        <v/>
      </c>
      <c r="O177" s="9"/>
      <c r="P177" s="4"/>
      <c r="Q177" s="4"/>
      <c r="R177" s="4"/>
      <c r="S177" s="4"/>
      <c r="T177" s="10"/>
    </row>
    <row r="178" spans="1:20" x14ac:dyDescent="0.25">
      <c r="A178" s="149" t="str">
        <f t="shared" si="9"/>
        <v/>
      </c>
      <c r="B178" s="14"/>
      <c r="C178" s="3"/>
      <c r="D178" s="5"/>
      <c r="E178" s="4"/>
      <c r="F178" s="3"/>
      <c r="G178" s="4"/>
      <c r="H178" s="3"/>
      <c r="I178" s="4"/>
      <c r="J178" s="5"/>
      <c r="K178" s="4"/>
      <c r="L178" s="5"/>
      <c r="M178" s="11"/>
      <c r="N178" s="150" t="str">
        <f t="shared" si="10"/>
        <v/>
      </c>
      <c r="O178" s="9"/>
      <c r="P178" s="4"/>
      <c r="Q178" s="4"/>
      <c r="R178" s="4"/>
      <c r="S178" s="4"/>
      <c r="T178" s="10"/>
    </row>
    <row r="179" spans="1:20" x14ac:dyDescent="0.25">
      <c r="A179" s="149" t="str">
        <f t="shared" si="9"/>
        <v/>
      </c>
      <c r="B179" s="14"/>
      <c r="C179" s="3"/>
      <c r="D179" s="5"/>
      <c r="E179" s="4"/>
      <c r="F179" s="3"/>
      <c r="G179" s="4"/>
      <c r="H179" s="3"/>
      <c r="I179" s="4"/>
      <c r="J179" s="5"/>
      <c r="K179" s="4"/>
      <c r="L179" s="5"/>
      <c r="M179" s="11"/>
      <c r="N179" s="150" t="str">
        <f t="shared" si="10"/>
        <v/>
      </c>
      <c r="O179" s="9"/>
      <c r="P179" s="4"/>
      <c r="Q179" s="4"/>
      <c r="R179" s="4"/>
      <c r="S179" s="4"/>
      <c r="T179" s="10"/>
    </row>
    <row r="180" spans="1:20" x14ac:dyDescent="0.25">
      <c r="A180" s="149" t="str">
        <f t="shared" si="9"/>
        <v/>
      </c>
      <c r="B180" s="14"/>
      <c r="C180" s="3"/>
      <c r="D180" s="5"/>
      <c r="E180" s="4"/>
      <c r="F180" s="3"/>
      <c r="G180" s="4"/>
      <c r="H180" s="3"/>
      <c r="I180" s="4"/>
      <c r="J180" s="5"/>
      <c r="K180" s="4"/>
      <c r="L180" s="5"/>
      <c r="M180" s="11"/>
      <c r="N180" s="150" t="str">
        <f t="shared" si="10"/>
        <v/>
      </c>
      <c r="O180" s="9"/>
      <c r="P180" s="4"/>
      <c r="Q180" s="4"/>
      <c r="R180" s="4"/>
      <c r="S180" s="4"/>
      <c r="T180" s="10"/>
    </row>
    <row r="181" spans="1:20" x14ac:dyDescent="0.25">
      <c r="A181" s="149" t="str">
        <f t="shared" si="9"/>
        <v/>
      </c>
      <c r="B181" s="14"/>
      <c r="C181" s="3"/>
      <c r="D181" s="5"/>
      <c r="E181" s="4"/>
      <c r="F181" s="3"/>
      <c r="G181" s="4"/>
      <c r="H181" s="3"/>
      <c r="I181" s="4"/>
      <c r="J181" s="5"/>
      <c r="K181" s="4"/>
      <c r="L181" s="5"/>
      <c r="M181" s="11"/>
      <c r="N181" s="150" t="str">
        <f t="shared" si="10"/>
        <v/>
      </c>
      <c r="O181" s="9"/>
      <c r="P181" s="4"/>
      <c r="Q181" s="4"/>
      <c r="R181" s="4"/>
      <c r="S181" s="4"/>
      <c r="T181" s="10"/>
    </row>
    <row r="182" spans="1:20" x14ac:dyDescent="0.25">
      <c r="A182" s="149" t="str">
        <f t="shared" ref="A182:A245" si="11">IF(ISBLANK(C181),"",1+A181)</f>
        <v/>
      </c>
      <c r="B182" s="14"/>
      <c r="C182" s="3"/>
      <c r="D182" s="5"/>
      <c r="E182" s="4"/>
      <c r="F182" s="3"/>
      <c r="G182" s="4"/>
      <c r="H182" s="3"/>
      <c r="I182" s="4"/>
      <c r="J182" s="5"/>
      <c r="K182" s="4"/>
      <c r="L182" s="5"/>
      <c r="M182" s="11"/>
      <c r="N182" s="150" t="str">
        <f t="shared" ref="N182:N245" si="12">IF(ISBLANK(C182),"",E182+G182+I182+K182+M182)</f>
        <v/>
      </c>
      <c r="O182" s="9"/>
      <c r="P182" s="4"/>
      <c r="Q182" s="4"/>
      <c r="R182" s="4"/>
      <c r="S182" s="4"/>
      <c r="T182" s="10"/>
    </row>
    <row r="183" spans="1:20" x14ac:dyDescent="0.25">
      <c r="A183" s="149" t="str">
        <f t="shared" si="11"/>
        <v/>
      </c>
      <c r="B183" s="14"/>
      <c r="C183" s="3"/>
      <c r="D183" s="5"/>
      <c r="E183" s="4"/>
      <c r="F183" s="3"/>
      <c r="G183" s="4"/>
      <c r="H183" s="3"/>
      <c r="I183" s="4"/>
      <c r="J183" s="5"/>
      <c r="K183" s="4"/>
      <c r="L183" s="5"/>
      <c r="M183" s="11"/>
      <c r="N183" s="150" t="str">
        <f t="shared" si="12"/>
        <v/>
      </c>
      <c r="O183" s="9"/>
      <c r="P183" s="4"/>
      <c r="Q183" s="4"/>
      <c r="R183" s="4"/>
      <c r="S183" s="4"/>
      <c r="T183" s="10"/>
    </row>
    <row r="184" spans="1:20" x14ac:dyDescent="0.25">
      <c r="A184" s="149" t="str">
        <f t="shared" si="11"/>
        <v/>
      </c>
      <c r="B184" s="14"/>
      <c r="C184" s="3"/>
      <c r="D184" s="5"/>
      <c r="E184" s="4"/>
      <c r="F184" s="3"/>
      <c r="G184" s="4"/>
      <c r="H184" s="3"/>
      <c r="I184" s="4"/>
      <c r="J184" s="5"/>
      <c r="K184" s="4"/>
      <c r="L184" s="5"/>
      <c r="M184" s="11"/>
      <c r="N184" s="150" t="str">
        <f t="shared" si="12"/>
        <v/>
      </c>
      <c r="O184" s="9"/>
      <c r="P184" s="4"/>
      <c r="Q184" s="4"/>
      <c r="R184" s="4"/>
      <c r="S184" s="4"/>
      <c r="T184" s="10"/>
    </row>
    <row r="185" spans="1:20" x14ac:dyDescent="0.25">
      <c r="A185" s="149" t="str">
        <f t="shared" si="11"/>
        <v/>
      </c>
      <c r="B185" s="14"/>
      <c r="C185" s="3"/>
      <c r="D185" s="5"/>
      <c r="E185" s="4"/>
      <c r="F185" s="3"/>
      <c r="G185" s="4"/>
      <c r="H185" s="3"/>
      <c r="I185" s="4"/>
      <c r="J185" s="5"/>
      <c r="K185" s="4"/>
      <c r="L185" s="5"/>
      <c r="M185" s="11"/>
      <c r="N185" s="150" t="str">
        <f t="shared" si="12"/>
        <v/>
      </c>
      <c r="O185" s="9"/>
      <c r="P185" s="4"/>
      <c r="Q185" s="4"/>
      <c r="R185" s="4"/>
      <c r="S185" s="4"/>
      <c r="T185" s="10"/>
    </row>
    <row r="186" spans="1:20" x14ac:dyDescent="0.25">
      <c r="A186" s="149" t="str">
        <f t="shared" si="11"/>
        <v/>
      </c>
      <c r="B186" s="14"/>
      <c r="C186" s="3"/>
      <c r="D186" s="5"/>
      <c r="E186" s="4"/>
      <c r="F186" s="3"/>
      <c r="G186" s="4"/>
      <c r="H186" s="3"/>
      <c r="I186" s="4"/>
      <c r="J186" s="5"/>
      <c r="K186" s="4"/>
      <c r="L186" s="5"/>
      <c r="M186" s="11"/>
      <c r="N186" s="150" t="str">
        <f t="shared" si="12"/>
        <v/>
      </c>
      <c r="O186" s="9"/>
      <c r="P186" s="4"/>
      <c r="Q186" s="4"/>
      <c r="R186" s="4"/>
      <c r="S186" s="4"/>
      <c r="T186" s="10"/>
    </row>
    <row r="187" spans="1:20" x14ac:dyDescent="0.25">
      <c r="A187" s="149" t="str">
        <f t="shared" si="11"/>
        <v/>
      </c>
      <c r="B187" s="14"/>
      <c r="C187" s="3"/>
      <c r="D187" s="5"/>
      <c r="E187" s="4"/>
      <c r="F187" s="3"/>
      <c r="G187" s="4"/>
      <c r="H187" s="3"/>
      <c r="I187" s="4"/>
      <c r="J187" s="5"/>
      <c r="K187" s="4"/>
      <c r="L187" s="5"/>
      <c r="M187" s="11"/>
      <c r="N187" s="150" t="str">
        <f t="shared" si="12"/>
        <v/>
      </c>
      <c r="O187" s="9"/>
      <c r="P187" s="4"/>
      <c r="Q187" s="4"/>
      <c r="R187" s="4"/>
      <c r="S187" s="4"/>
      <c r="T187" s="10"/>
    </row>
    <row r="188" spans="1:20" x14ac:dyDescent="0.25">
      <c r="A188" s="149" t="str">
        <f t="shared" si="11"/>
        <v/>
      </c>
      <c r="B188" s="14"/>
      <c r="C188" s="3"/>
      <c r="D188" s="5"/>
      <c r="E188" s="4"/>
      <c r="F188" s="3"/>
      <c r="G188" s="4"/>
      <c r="H188" s="3"/>
      <c r="I188" s="4"/>
      <c r="J188" s="5"/>
      <c r="K188" s="4"/>
      <c r="L188" s="5"/>
      <c r="M188" s="11"/>
      <c r="N188" s="150" t="str">
        <f t="shared" si="12"/>
        <v/>
      </c>
      <c r="O188" s="9"/>
      <c r="P188" s="4"/>
      <c r="Q188" s="4"/>
      <c r="R188" s="4"/>
      <c r="S188" s="4"/>
      <c r="T188" s="10"/>
    </row>
    <row r="189" spans="1:20" x14ac:dyDescent="0.25">
      <c r="A189" s="149" t="str">
        <f t="shared" si="11"/>
        <v/>
      </c>
      <c r="B189" s="14"/>
      <c r="C189" s="3"/>
      <c r="D189" s="5"/>
      <c r="E189" s="4"/>
      <c r="F189" s="3"/>
      <c r="G189" s="4"/>
      <c r="H189" s="3"/>
      <c r="I189" s="4"/>
      <c r="J189" s="5"/>
      <c r="K189" s="4"/>
      <c r="L189" s="5"/>
      <c r="M189" s="11"/>
      <c r="N189" s="150" t="str">
        <f t="shared" si="12"/>
        <v/>
      </c>
      <c r="O189" s="9"/>
      <c r="P189" s="4"/>
      <c r="Q189" s="4"/>
      <c r="R189" s="4"/>
      <c r="S189" s="4"/>
      <c r="T189" s="10"/>
    </row>
    <row r="190" spans="1:20" x14ac:dyDescent="0.25">
      <c r="A190" s="149" t="str">
        <f t="shared" si="11"/>
        <v/>
      </c>
      <c r="B190" s="14"/>
      <c r="C190" s="3"/>
      <c r="D190" s="5"/>
      <c r="E190" s="4"/>
      <c r="F190" s="3"/>
      <c r="G190" s="4"/>
      <c r="H190" s="3"/>
      <c r="I190" s="4"/>
      <c r="J190" s="5"/>
      <c r="K190" s="4"/>
      <c r="L190" s="5"/>
      <c r="M190" s="11"/>
      <c r="N190" s="150" t="str">
        <f t="shared" si="12"/>
        <v/>
      </c>
      <c r="O190" s="9"/>
      <c r="P190" s="4"/>
      <c r="Q190" s="4"/>
      <c r="R190" s="4"/>
      <c r="S190" s="4"/>
      <c r="T190" s="10"/>
    </row>
    <row r="191" spans="1:20" x14ac:dyDescent="0.25">
      <c r="A191" s="149" t="str">
        <f t="shared" si="11"/>
        <v/>
      </c>
      <c r="B191" s="14"/>
      <c r="C191" s="3"/>
      <c r="D191" s="5"/>
      <c r="E191" s="4"/>
      <c r="F191" s="3"/>
      <c r="G191" s="4"/>
      <c r="H191" s="3"/>
      <c r="I191" s="4"/>
      <c r="J191" s="5"/>
      <c r="K191" s="4"/>
      <c r="L191" s="5"/>
      <c r="M191" s="11"/>
      <c r="N191" s="150" t="str">
        <f t="shared" si="12"/>
        <v/>
      </c>
      <c r="O191" s="9"/>
      <c r="P191" s="4"/>
      <c r="Q191" s="4"/>
      <c r="R191" s="4"/>
      <c r="S191" s="4"/>
      <c r="T191" s="10"/>
    </row>
    <row r="192" spans="1:20" x14ac:dyDescent="0.25">
      <c r="A192" s="149" t="str">
        <f t="shared" si="11"/>
        <v/>
      </c>
      <c r="B192" s="14"/>
      <c r="C192" s="3"/>
      <c r="D192" s="5"/>
      <c r="E192" s="4"/>
      <c r="F192" s="3"/>
      <c r="G192" s="4"/>
      <c r="H192" s="3"/>
      <c r="I192" s="4"/>
      <c r="J192" s="5"/>
      <c r="K192" s="4"/>
      <c r="L192" s="5"/>
      <c r="M192" s="11"/>
      <c r="N192" s="150" t="str">
        <f t="shared" si="12"/>
        <v/>
      </c>
      <c r="O192" s="9"/>
      <c r="P192" s="4"/>
      <c r="Q192" s="4"/>
      <c r="R192" s="4"/>
      <c r="S192" s="4"/>
      <c r="T192" s="10"/>
    </row>
    <row r="193" spans="1:20" x14ac:dyDescent="0.25">
      <c r="A193" s="149" t="str">
        <f t="shared" si="11"/>
        <v/>
      </c>
      <c r="B193" s="14"/>
      <c r="C193" s="3"/>
      <c r="D193" s="5"/>
      <c r="E193" s="4"/>
      <c r="F193" s="3"/>
      <c r="G193" s="4"/>
      <c r="H193" s="3"/>
      <c r="I193" s="4"/>
      <c r="J193" s="5"/>
      <c r="K193" s="4"/>
      <c r="L193" s="5"/>
      <c r="M193" s="11"/>
      <c r="N193" s="150" t="str">
        <f t="shared" si="12"/>
        <v/>
      </c>
      <c r="O193" s="9"/>
      <c r="P193" s="4"/>
      <c r="Q193" s="4"/>
      <c r="R193" s="4"/>
      <c r="S193" s="4"/>
      <c r="T193" s="10"/>
    </row>
    <row r="194" spans="1:20" x14ac:dyDescent="0.25">
      <c r="A194" s="149" t="str">
        <f t="shared" si="11"/>
        <v/>
      </c>
      <c r="B194" s="14"/>
      <c r="C194" s="3"/>
      <c r="D194" s="5"/>
      <c r="E194" s="4"/>
      <c r="F194" s="3"/>
      <c r="G194" s="4"/>
      <c r="H194" s="3"/>
      <c r="I194" s="4"/>
      <c r="J194" s="5"/>
      <c r="K194" s="4"/>
      <c r="L194" s="5"/>
      <c r="M194" s="11"/>
      <c r="N194" s="150" t="str">
        <f t="shared" si="12"/>
        <v/>
      </c>
      <c r="O194" s="9"/>
      <c r="P194" s="4"/>
      <c r="Q194" s="4"/>
      <c r="R194" s="4"/>
      <c r="S194" s="4"/>
      <c r="T194" s="10"/>
    </row>
    <row r="195" spans="1:20" x14ac:dyDescent="0.25">
      <c r="A195" s="149" t="str">
        <f t="shared" si="11"/>
        <v/>
      </c>
      <c r="B195" s="14"/>
      <c r="C195" s="3"/>
      <c r="D195" s="5"/>
      <c r="E195" s="4"/>
      <c r="F195" s="3"/>
      <c r="G195" s="4"/>
      <c r="H195" s="3"/>
      <c r="I195" s="4"/>
      <c r="J195" s="5"/>
      <c r="K195" s="4"/>
      <c r="L195" s="5"/>
      <c r="M195" s="11"/>
      <c r="N195" s="150" t="str">
        <f t="shared" si="12"/>
        <v/>
      </c>
      <c r="O195" s="9"/>
      <c r="P195" s="4"/>
      <c r="Q195" s="4"/>
      <c r="R195" s="4"/>
      <c r="S195" s="4"/>
      <c r="T195" s="10"/>
    </row>
    <row r="196" spans="1:20" x14ac:dyDescent="0.25">
      <c r="A196" s="149" t="str">
        <f t="shared" si="11"/>
        <v/>
      </c>
      <c r="B196" s="14"/>
      <c r="C196" s="3"/>
      <c r="D196" s="5"/>
      <c r="E196" s="4"/>
      <c r="F196" s="3"/>
      <c r="G196" s="4"/>
      <c r="H196" s="3"/>
      <c r="I196" s="4"/>
      <c r="J196" s="5"/>
      <c r="K196" s="4"/>
      <c r="L196" s="5"/>
      <c r="M196" s="11"/>
      <c r="N196" s="150" t="str">
        <f t="shared" si="12"/>
        <v/>
      </c>
      <c r="O196" s="9"/>
      <c r="P196" s="4"/>
      <c r="Q196" s="4"/>
      <c r="R196" s="4"/>
      <c r="S196" s="4"/>
      <c r="T196" s="10"/>
    </row>
    <row r="197" spans="1:20" x14ac:dyDescent="0.25">
      <c r="A197" s="149" t="str">
        <f t="shared" si="11"/>
        <v/>
      </c>
      <c r="B197" s="14"/>
      <c r="C197" s="3"/>
      <c r="D197" s="5"/>
      <c r="E197" s="4"/>
      <c r="F197" s="3"/>
      <c r="G197" s="4"/>
      <c r="H197" s="3"/>
      <c r="I197" s="4"/>
      <c r="J197" s="5"/>
      <c r="K197" s="4"/>
      <c r="L197" s="5"/>
      <c r="M197" s="11"/>
      <c r="N197" s="150" t="str">
        <f t="shared" si="12"/>
        <v/>
      </c>
      <c r="O197" s="9"/>
      <c r="P197" s="4"/>
      <c r="Q197" s="4"/>
      <c r="R197" s="4"/>
      <c r="S197" s="4"/>
      <c r="T197" s="10"/>
    </row>
    <row r="198" spans="1:20" x14ac:dyDescent="0.25">
      <c r="A198" s="149" t="str">
        <f t="shared" si="11"/>
        <v/>
      </c>
      <c r="B198" s="14"/>
      <c r="C198" s="3"/>
      <c r="D198" s="5"/>
      <c r="E198" s="4"/>
      <c r="F198" s="3"/>
      <c r="G198" s="4"/>
      <c r="H198" s="3"/>
      <c r="I198" s="4"/>
      <c r="J198" s="5"/>
      <c r="K198" s="4"/>
      <c r="L198" s="5"/>
      <c r="M198" s="11"/>
      <c r="N198" s="150" t="str">
        <f t="shared" si="12"/>
        <v/>
      </c>
      <c r="O198" s="9"/>
      <c r="P198" s="4"/>
      <c r="Q198" s="4"/>
      <c r="R198" s="4"/>
      <c r="S198" s="4"/>
      <c r="T198" s="10"/>
    </row>
    <row r="199" spans="1:20" x14ac:dyDescent="0.25">
      <c r="A199" s="149" t="str">
        <f t="shared" si="11"/>
        <v/>
      </c>
      <c r="B199" s="14"/>
      <c r="C199" s="3"/>
      <c r="D199" s="5"/>
      <c r="E199" s="4"/>
      <c r="F199" s="3"/>
      <c r="G199" s="4"/>
      <c r="H199" s="3"/>
      <c r="I199" s="4"/>
      <c r="J199" s="5"/>
      <c r="K199" s="4"/>
      <c r="L199" s="5"/>
      <c r="M199" s="11"/>
      <c r="N199" s="150" t="str">
        <f t="shared" si="12"/>
        <v/>
      </c>
      <c r="O199" s="9"/>
      <c r="P199" s="4"/>
      <c r="Q199" s="4"/>
      <c r="R199" s="4"/>
      <c r="S199" s="4"/>
      <c r="T199" s="10"/>
    </row>
    <row r="200" spans="1:20" x14ac:dyDescent="0.25">
      <c r="A200" s="149" t="str">
        <f t="shared" si="11"/>
        <v/>
      </c>
      <c r="B200" s="14"/>
      <c r="C200" s="3"/>
      <c r="D200" s="5"/>
      <c r="E200" s="4"/>
      <c r="F200" s="3"/>
      <c r="G200" s="4"/>
      <c r="H200" s="3"/>
      <c r="I200" s="4"/>
      <c r="J200" s="5"/>
      <c r="K200" s="4"/>
      <c r="L200" s="5"/>
      <c r="M200" s="11"/>
      <c r="N200" s="150" t="str">
        <f t="shared" si="12"/>
        <v/>
      </c>
      <c r="O200" s="9"/>
      <c r="P200" s="4"/>
      <c r="Q200" s="4"/>
      <c r="R200" s="4"/>
      <c r="S200" s="4"/>
      <c r="T200" s="10"/>
    </row>
    <row r="201" spans="1:20" x14ac:dyDescent="0.25">
      <c r="A201" s="149" t="str">
        <f t="shared" si="11"/>
        <v/>
      </c>
      <c r="B201" s="14"/>
      <c r="C201" s="3"/>
      <c r="D201" s="5"/>
      <c r="E201" s="4"/>
      <c r="F201" s="3"/>
      <c r="G201" s="4"/>
      <c r="H201" s="3"/>
      <c r="I201" s="4"/>
      <c r="J201" s="5"/>
      <c r="K201" s="4"/>
      <c r="L201" s="5"/>
      <c r="M201" s="11"/>
      <c r="N201" s="150" t="str">
        <f t="shared" si="12"/>
        <v/>
      </c>
      <c r="O201" s="9"/>
      <c r="P201" s="4"/>
      <c r="Q201" s="4"/>
      <c r="R201" s="4"/>
      <c r="S201" s="4"/>
      <c r="T201" s="10"/>
    </row>
    <row r="202" spans="1:20" x14ac:dyDescent="0.25">
      <c r="A202" s="149" t="str">
        <f t="shared" si="11"/>
        <v/>
      </c>
      <c r="B202" s="14"/>
      <c r="C202" s="3"/>
      <c r="D202" s="5"/>
      <c r="E202" s="4"/>
      <c r="F202" s="3"/>
      <c r="G202" s="4"/>
      <c r="H202" s="3"/>
      <c r="I202" s="4"/>
      <c r="J202" s="5"/>
      <c r="K202" s="4"/>
      <c r="L202" s="5"/>
      <c r="M202" s="11"/>
      <c r="N202" s="150" t="str">
        <f t="shared" si="12"/>
        <v/>
      </c>
      <c r="O202" s="9"/>
      <c r="P202" s="4"/>
      <c r="Q202" s="4"/>
      <c r="R202" s="4"/>
      <c r="S202" s="4"/>
      <c r="T202" s="10"/>
    </row>
    <row r="203" spans="1:20" x14ac:dyDescent="0.25">
      <c r="A203" s="149" t="str">
        <f t="shared" si="11"/>
        <v/>
      </c>
      <c r="B203" s="14"/>
      <c r="C203" s="3"/>
      <c r="D203" s="5"/>
      <c r="E203" s="4"/>
      <c r="F203" s="3"/>
      <c r="G203" s="4"/>
      <c r="H203" s="3"/>
      <c r="I203" s="4"/>
      <c r="J203" s="5"/>
      <c r="K203" s="4"/>
      <c r="L203" s="5"/>
      <c r="M203" s="11"/>
      <c r="N203" s="150" t="str">
        <f t="shared" si="12"/>
        <v/>
      </c>
      <c r="O203" s="9"/>
      <c r="P203" s="4"/>
      <c r="Q203" s="4"/>
      <c r="R203" s="4"/>
      <c r="S203" s="4"/>
      <c r="T203" s="10"/>
    </row>
    <row r="204" spans="1:20" x14ac:dyDescent="0.25">
      <c r="A204" s="149" t="str">
        <f t="shared" si="11"/>
        <v/>
      </c>
      <c r="B204" s="14"/>
      <c r="C204" s="3"/>
      <c r="D204" s="5"/>
      <c r="E204" s="4"/>
      <c r="F204" s="3"/>
      <c r="G204" s="4"/>
      <c r="H204" s="3"/>
      <c r="I204" s="4"/>
      <c r="J204" s="5"/>
      <c r="K204" s="4"/>
      <c r="L204" s="5"/>
      <c r="M204" s="11"/>
      <c r="N204" s="150" t="str">
        <f t="shared" si="12"/>
        <v/>
      </c>
      <c r="O204" s="9"/>
      <c r="P204" s="4"/>
      <c r="Q204" s="4"/>
      <c r="R204" s="4"/>
      <c r="S204" s="4"/>
      <c r="T204" s="10"/>
    </row>
    <row r="205" spans="1:20" x14ac:dyDescent="0.25">
      <c r="A205" s="149" t="str">
        <f t="shared" si="11"/>
        <v/>
      </c>
      <c r="B205" s="14"/>
      <c r="C205" s="3"/>
      <c r="D205" s="5"/>
      <c r="E205" s="4"/>
      <c r="F205" s="3"/>
      <c r="G205" s="4"/>
      <c r="H205" s="3"/>
      <c r="I205" s="4"/>
      <c r="J205" s="5"/>
      <c r="K205" s="4"/>
      <c r="L205" s="5"/>
      <c r="M205" s="11"/>
      <c r="N205" s="150" t="str">
        <f t="shared" si="12"/>
        <v/>
      </c>
      <c r="O205" s="9"/>
      <c r="P205" s="4"/>
      <c r="Q205" s="4"/>
      <c r="R205" s="4"/>
      <c r="S205" s="4"/>
      <c r="T205" s="10"/>
    </row>
    <row r="206" spans="1:20" x14ac:dyDescent="0.25">
      <c r="A206" s="149" t="str">
        <f t="shared" si="11"/>
        <v/>
      </c>
      <c r="B206" s="14"/>
      <c r="C206" s="3"/>
      <c r="D206" s="5"/>
      <c r="E206" s="4"/>
      <c r="F206" s="3"/>
      <c r="G206" s="4"/>
      <c r="H206" s="3"/>
      <c r="I206" s="4"/>
      <c r="J206" s="5"/>
      <c r="K206" s="4"/>
      <c r="L206" s="5"/>
      <c r="M206" s="11"/>
      <c r="N206" s="150" t="str">
        <f t="shared" si="12"/>
        <v/>
      </c>
      <c r="O206" s="9"/>
      <c r="P206" s="4"/>
      <c r="Q206" s="4"/>
      <c r="R206" s="4"/>
      <c r="S206" s="4"/>
      <c r="T206" s="10"/>
    </row>
    <row r="207" spans="1:20" x14ac:dyDescent="0.25">
      <c r="A207" s="149" t="str">
        <f t="shared" si="11"/>
        <v/>
      </c>
      <c r="B207" s="14"/>
      <c r="C207" s="3"/>
      <c r="D207" s="5"/>
      <c r="E207" s="4"/>
      <c r="F207" s="3"/>
      <c r="G207" s="4"/>
      <c r="H207" s="3"/>
      <c r="I207" s="4"/>
      <c r="J207" s="5"/>
      <c r="K207" s="4"/>
      <c r="L207" s="5"/>
      <c r="M207" s="11"/>
      <c r="N207" s="150" t="str">
        <f t="shared" si="12"/>
        <v/>
      </c>
      <c r="O207" s="9"/>
      <c r="P207" s="4"/>
      <c r="Q207" s="4"/>
      <c r="R207" s="4"/>
      <c r="S207" s="4"/>
      <c r="T207" s="10"/>
    </row>
    <row r="208" spans="1:20" x14ac:dyDescent="0.25">
      <c r="A208" s="149" t="str">
        <f t="shared" si="11"/>
        <v/>
      </c>
      <c r="B208" s="14"/>
      <c r="C208" s="3"/>
      <c r="D208" s="5"/>
      <c r="E208" s="4"/>
      <c r="F208" s="3"/>
      <c r="G208" s="4"/>
      <c r="H208" s="3"/>
      <c r="I208" s="4"/>
      <c r="J208" s="5"/>
      <c r="K208" s="4"/>
      <c r="L208" s="5"/>
      <c r="M208" s="11"/>
      <c r="N208" s="150" t="str">
        <f t="shared" si="12"/>
        <v/>
      </c>
      <c r="O208" s="9"/>
      <c r="P208" s="4"/>
      <c r="Q208" s="4"/>
      <c r="R208" s="4"/>
      <c r="S208" s="4"/>
      <c r="T208" s="10"/>
    </row>
    <row r="209" spans="1:20" x14ac:dyDescent="0.25">
      <c r="A209" s="149" t="str">
        <f t="shared" si="11"/>
        <v/>
      </c>
      <c r="B209" s="14"/>
      <c r="C209" s="3"/>
      <c r="D209" s="5"/>
      <c r="E209" s="4"/>
      <c r="F209" s="3"/>
      <c r="G209" s="4"/>
      <c r="H209" s="3"/>
      <c r="I209" s="4"/>
      <c r="J209" s="5"/>
      <c r="K209" s="4"/>
      <c r="L209" s="5"/>
      <c r="M209" s="11"/>
      <c r="N209" s="150" t="str">
        <f t="shared" si="12"/>
        <v/>
      </c>
      <c r="O209" s="9"/>
      <c r="P209" s="4"/>
      <c r="Q209" s="4"/>
      <c r="R209" s="4"/>
      <c r="S209" s="4"/>
      <c r="T209" s="10"/>
    </row>
    <row r="210" spans="1:20" x14ac:dyDescent="0.25">
      <c r="A210" s="149" t="str">
        <f t="shared" si="11"/>
        <v/>
      </c>
      <c r="B210" s="14"/>
      <c r="C210" s="3"/>
      <c r="D210" s="5"/>
      <c r="E210" s="4"/>
      <c r="F210" s="3"/>
      <c r="G210" s="4"/>
      <c r="H210" s="3"/>
      <c r="I210" s="4"/>
      <c r="J210" s="5"/>
      <c r="K210" s="4"/>
      <c r="L210" s="5"/>
      <c r="M210" s="11"/>
      <c r="N210" s="150" t="str">
        <f t="shared" si="12"/>
        <v/>
      </c>
      <c r="O210" s="9"/>
      <c r="P210" s="4"/>
      <c r="Q210" s="4"/>
      <c r="R210" s="4"/>
      <c r="S210" s="4"/>
      <c r="T210" s="10"/>
    </row>
    <row r="211" spans="1:20" x14ac:dyDescent="0.25">
      <c r="A211" s="149" t="str">
        <f t="shared" si="11"/>
        <v/>
      </c>
      <c r="B211" s="14"/>
      <c r="C211" s="3"/>
      <c r="D211" s="5"/>
      <c r="E211" s="4"/>
      <c r="F211" s="3"/>
      <c r="G211" s="4"/>
      <c r="H211" s="3"/>
      <c r="I211" s="4"/>
      <c r="J211" s="5"/>
      <c r="K211" s="4"/>
      <c r="L211" s="5"/>
      <c r="M211" s="11"/>
      <c r="N211" s="150" t="str">
        <f t="shared" si="12"/>
        <v/>
      </c>
      <c r="O211" s="9"/>
      <c r="P211" s="4"/>
      <c r="Q211" s="4"/>
      <c r="R211" s="4"/>
      <c r="S211" s="4"/>
      <c r="T211" s="10"/>
    </row>
    <row r="212" spans="1:20" x14ac:dyDescent="0.25">
      <c r="A212" s="149" t="str">
        <f t="shared" si="11"/>
        <v/>
      </c>
      <c r="B212" s="14"/>
      <c r="C212" s="3"/>
      <c r="D212" s="5"/>
      <c r="E212" s="4"/>
      <c r="F212" s="3"/>
      <c r="G212" s="4"/>
      <c r="H212" s="3"/>
      <c r="I212" s="4"/>
      <c r="J212" s="5"/>
      <c r="K212" s="4"/>
      <c r="L212" s="5"/>
      <c r="M212" s="11"/>
      <c r="N212" s="150" t="str">
        <f t="shared" si="12"/>
        <v/>
      </c>
      <c r="O212" s="9"/>
      <c r="P212" s="4"/>
      <c r="Q212" s="4"/>
      <c r="R212" s="4"/>
      <c r="S212" s="4"/>
      <c r="T212" s="10"/>
    </row>
    <row r="213" spans="1:20" x14ac:dyDescent="0.25">
      <c r="A213" s="149" t="str">
        <f t="shared" si="11"/>
        <v/>
      </c>
      <c r="B213" s="14"/>
      <c r="C213" s="3"/>
      <c r="D213" s="5"/>
      <c r="E213" s="4"/>
      <c r="F213" s="3"/>
      <c r="G213" s="4"/>
      <c r="H213" s="3"/>
      <c r="I213" s="4"/>
      <c r="J213" s="5"/>
      <c r="K213" s="4"/>
      <c r="L213" s="5"/>
      <c r="M213" s="11"/>
      <c r="N213" s="150" t="str">
        <f t="shared" si="12"/>
        <v/>
      </c>
      <c r="O213" s="9"/>
      <c r="P213" s="4"/>
      <c r="Q213" s="4"/>
      <c r="R213" s="4"/>
      <c r="S213" s="4"/>
      <c r="T213" s="10"/>
    </row>
    <row r="214" spans="1:20" x14ac:dyDescent="0.25">
      <c r="A214" s="149" t="str">
        <f t="shared" si="11"/>
        <v/>
      </c>
      <c r="B214" s="14"/>
      <c r="C214" s="3"/>
      <c r="D214" s="5"/>
      <c r="E214" s="4"/>
      <c r="F214" s="3"/>
      <c r="G214" s="4"/>
      <c r="H214" s="3"/>
      <c r="I214" s="4"/>
      <c r="J214" s="5"/>
      <c r="K214" s="4"/>
      <c r="L214" s="5"/>
      <c r="M214" s="11"/>
      <c r="N214" s="150" t="str">
        <f t="shared" si="12"/>
        <v/>
      </c>
      <c r="O214" s="9"/>
      <c r="P214" s="4"/>
      <c r="Q214" s="4"/>
      <c r="R214" s="4"/>
      <c r="S214" s="4"/>
      <c r="T214" s="10"/>
    </row>
    <row r="215" spans="1:20" x14ac:dyDescent="0.25">
      <c r="A215" s="149" t="str">
        <f t="shared" si="11"/>
        <v/>
      </c>
      <c r="B215" s="14"/>
      <c r="C215" s="3"/>
      <c r="D215" s="5"/>
      <c r="E215" s="4"/>
      <c r="F215" s="3"/>
      <c r="G215" s="4"/>
      <c r="H215" s="3"/>
      <c r="I215" s="4"/>
      <c r="J215" s="5"/>
      <c r="K215" s="4"/>
      <c r="L215" s="5"/>
      <c r="M215" s="11"/>
      <c r="N215" s="150" t="str">
        <f t="shared" si="12"/>
        <v/>
      </c>
      <c r="O215" s="9"/>
      <c r="P215" s="4"/>
      <c r="Q215" s="4"/>
      <c r="R215" s="4"/>
      <c r="S215" s="4"/>
      <c r="T215" s="10"/>
    </row>
    <row r="216" spans="1:20" x14ac:dyDescent="0.25">
      <c r="A216" s="149" t="str">
        <f t="shared" si="11"/>
        <v/>
      </c>
      <c r="B216" s="14"/>
      <c r="C216" s="3"/>
      <c r="D216" s="5"/>
      <c r="E216" s="4"/>
      <c r="F216" s="3"/>
      <c r="G216" s="4"/>
      <c r="H216" s="3"/>
      <c r="I216" s="4"/>
      <c r="J216" s="5"/>
      <c r="K216" s="4"/>
      <c r="L216" s="5"/>
      <c r="M216" s="11"/>
      <c r="N216" s="150" t="str">
        <f t="shared" si="12"/>
        <v/>
      </c>
      <c r="O216" s="9"/>
      <c r="P216" s="4"/>
      <c r="Q216" s="4"/>
      <c r="R216" s="4"/>
      <c r="S216" s="4"/>
      <c r="T216" s="10"/>
    </row>
    <row r="217" spans="1:20" x14ac:dyDescent="0.25">
      <c r="A217" s="149" t="str">
        <f t="shared" si="11"/>
        <v/>
      </c>
      <c r="B217" s="14"/>
      <c r="C217" s="3"/>
      <c r="D217" s="5"/>
      <c r="E217" s="4"/>
      <c r="F217" s="3"/>
      <c r="G217" s="4"/>
      <c r="H217" s="3"/>
      <c r="I217" s="4"/>
      <c r="J217" s="5"/>
      <c r="K217" s="4"/>
      <c r="L217" s="5"/>
      <c r="M217" s="11"/>
      <c r="N217" s="150" t="str">
        <f t="shared" si="12"/>
        <v/>
      </c>
      <c r="O217" s="9"/>
      <c r="P217" s="4"/>
      <c r="Q217" s="4"/>
      <c r="R217" s="4"/>
      <c r="S217" s="4"/>
      <c r="T217" s="10"/>
    </row>
    <row r="218" spans="1:20" x14ac:dyDescent="0.25">
      <c r="A218" s="149" t="str">
        <f t="shared" si="11"/>
        <v/>
      </c>
      <c r="B218" s="14"/>
      <c r="C218" s="3"/>
      <c r="D218" s="5"/>
      <c r="E218" s="4"/>
      <c r="F218" s="3"/>
      <c r="G218" s="4"/>
      <c r="H218" s="3"/>
      <c r="I218" s="4"/>
      <c r="J218" s="5"/>
      <c r="K218" s="4"/>
      <c r="L218" s="5"/>
      <c r="M218" s="11"/>
      <c r="N218" s="150" t="str">
        <f t="shared" si="12"/>
        <v/>
      </c>
      <c r="O218" s="9"/>
      <c r="P218" s="4"/>
      <c r="Q218" s="4"/>
      <c r="R218" s="4"/>
      <c r="S218" s="4"/>
      <c r="T218" s="10"/>
    </row>
    <row r="219" spans="1:20" x14ac:dyDescent="0.25">
      <c r="A219" s="149" t="str">
        <f t="shared" si="11"/>
        <v/>
      </c>
      <c r="B219" s="14"/>
      <c r="C219" s="3"/>
      <c r="D219" s="5"/>
      <c r="E219" s="4"/>
      <c r="F219" s="3"/>
      <c r="G219" s="4"/>
      <c r="H219" s="3"/>
      <c r="I219" s="4"/>
      <c r="J219" s="5"/>
      <c r="K219" s="4"/>
      <c r="L219" s="5"/>
      <c r="M219" s="11"/>
      <c r="N219" s="150" t="str">
        <f t="shared" si="12"/>
        <v/>
      </c>
      <c r="O219" s="9"/>
      <c r="P219" s="4"/>
      <c r="Q219" s="4"/>
      <c r="R219" s="4"/>
      <c r="S219" s="4"/>
      <c r="T219" s="10"/>
    </row>
    <row r="220" spans="1:20" x14ac:dyDescent="0.25">
      <c r="A220" s="149" t="str">
        <f t="shared" si="11"/>
        <v/>
      </c>
      <c r="B220" s="14"/>
      <c r="C220" s="3"/>
      <c r="D220" s="5"/>
      <c r="E220" s="4"/>
      <c r="F220" s="3"/>
      <c r="G220" s="4"/>
      <c r="H220" s="3"/>
      <c r="I220" s="4"/>
      <c r="J220" s="5"/>
      <c r="K220" s="4"/>
      <c r="L220" s="5"/>
      <c r="M220" s="11"/>
      <c r="N220" s="150" t="str">
        <f t="shared" si="12"/>
        <v/>
      </c>
      <c r="O220" s="9"/>
      <c r="P220" s="4"/>
      <c r="Q220" s="4"/>
      <c r="R220" s="4"/>
      <c r="S220" s="4"/>
      <c r="T220" s="10"/>
    </row>
    <row r="221" spans="1:20" x14ac:dyDescent="0.25">
      <c r="A221" s="149" t="str">
        <f t="shared" si="11"/>
        <v/>
      </c>
      <c r="B221" s="14"/>
      <c r="C221" s="3"/>
      <c r="D221" s="5"/>
      <c r="E221" s="4"/>
      <c r="F221" s="3"/>
      <c r="G221" s="4"/>
      <c r="H221" s="3"/>
      <c r="I221" s="4"/>
      <c r="J221" s="5"/>
      <c r="K221" s="4"/>
      <c r="L221" s="5"/>
      <c r="M221" s="11"/>
      <c r="N221" s="150" t="str">
        <f t="shared" si="12"/>
        <v/>
      </c>
      <c r="O221" s="9"/>
      <c r="P221" s="4"/>
      <c r="Q221" s="4"/>
      <c r="R221" s="4"/>
      <c r="S221" s="4"/>
      <c r="T221" s="10"/>
    </row>
    <row r="222" spans="1:20" x14ac:dyDescent="0.25">
      <c r="A222" s="149" t="str">
        <f t="shared" si="11"/>
        <v/>
      </c>
      <c r="B222" s="14"/>
      <c r="C222" s="3"/>
      <c r="D222" s="5"/>
      <c r="E222" s="4"/>
      <c r="F222" s="3"/>
      <c r="G222" s="4"/>
      <c r="H222" s="3"/>
      <c r="I222" s="4"/>
      <c r="J222" s="5"/>
      <c r="K222" s="4"/>
      <c r="L222" s="5"/>
      <c r="M222" s="11"/>
      <c r="N222" s="150" t="str">
        <f t="shared" si="12"/>
        <v/>
      </c>
      <c r="O222" s="9"/>
      <c r="P222" s="4"/>
      <c r="Q222" s="4"/>
      <c r="R222" s="4"/>
      <c r="S222" s="4"/>
      <c r="T222" s="10"/>
    </row>
    <row r="223" spans="1:20" x14ac:dyDescent="0.25">
      <c r="A223" s="149" t="str">
        <f t="shared" si="11"/>
        <v/>
      </c>
      <c r="B223" s="14"/>
      <c r="C223" s="3"/>
      <c r="D223" s="5"/>
      <c r="E223" s="4"/>
      <c r="F223" s="3"/>
      <c r="G223" s="4"/>
      <c r="H223" s="3"/>
      <c r="I223" s="4"/>
      <c r="J223" s="5"/>
      <c r="K223" s="4"/>
      <c r="L223" s="5"/>
      <c r="M223" s="11"/>
      <c r="N223" s="150" t="str">
        <f t="shared" si="12"/>
        <v/>
      </c>
      <c r="O223" s="9"/>
      <c r="P223" s="4"/>
      <c r="Q223" s="4"/>
      <c r="R223" s="4"/>
      <c r="S223" s="4"/>
      <c r="T223" s="10"/>
    </row>
    <row r="224" spans="1:20" x14ac:dyDescent="0.25">
      <c r="A224" s="149" t="str">
        <f t="shared" si="11"/>
        <v/>
      </c>
      <c r="B224" s="14"/>
      <c r="C224" s="3"/>
      <c r="D224" s="5"/>
      <c r="E224" s="4"/>
      <c r="F224" s="3"/>
      <c r="G224" s="4"/>
      <c r="H224" s="3"/>
      <c r="I224" s="4"/>
      <c r="J224" s="5"/>
      <c r="K224" s="4"/>
      <c r="L224" s="5"/>
      <c r="M224" s="11"/>
      <c r="N224" s="150" t="str">
        <f t="shared" si="12"/>
        <v/>
      </c>
      <c r="O224" s="9"/>
      <c r="P224" s="4"/>
      <c r="Q224" s="4"/>
      <c r="R224" s="4"/>
      <c r="S224" s="4"/>
      <c r="T224" s="10"/>
    </row>
    <row r="225" spans="1:20" x14ac:dyDescent="0.25">
      <c r="A225" s="149" t="str">
        <f t="shared" si="11"/>
        <v/>
      </c>
      <c r="B225" s="14"/>
      <c r="C225" s="3"/>
      <c r="D225" s="5"/>
      <c r="E225" s="4"/>
      <c r="F225" s="3"/>
      <c r="G225" s="4"/>
      <c r="H225" s="3"/>
      <c r="I225" s="4"/>
      <c r="J225" s="5"/>
      <c r="K225" s="4"/>
      <c r="L225" s="5"/>
      <c r="M225" s="11"/>
      <c r="N225" s="150" t="str">
        <f t="shared" si="12"/>
        <v/>
      </c>
      <c r="O225" s="9"/>
      <c r="P225" s="4"/>
      <c r="Q225" s="4"/>
      <c r="R225" s="4"/>
      <c r="S225" s="4"/>
      <c r="T225" s="10"/>
    </row>
    <row r="226" spans="1:20" x14ac:dyDescent="0.25">
      <c r="A226" s="149" t="str">
        <f t="shared" si="11"/>
        <v/>
      </c>
      <c r="B226" s="14"/>
      <c r="C226" s="3"/>
      <c r="D226" s="5"/>
      <c r="E226" s="4"/>
      <c r="F226" s="3"/>
      <c r="G226" s="4"/>
      <c r="H226" s="3"/>
      <c r="I226" s="4"/>
      <c r="J226" s="5"/>
      <c r="K226" s="4"/>
      <c r="L226" s="5"/>
      <c r="M226" s="11"/>
      <c r="N226" s="150" t="str">
        <f t="shared" si="12"/>
        <v/>
      </c>
      <c r="O226" s="9"/>
      <c r="P226" s="4"/>
      <c r="Q226" s="4"/>
      <c r="R226" s="4"/>
      <c r="S226" s="4"/>
      <c r="T226" s="10"/>
    </row>
    <row r="227" spans="1:20" x14ac:dyDescent="0.25">
      <c r="A227" s="149" t="str">
        <f t="shared" si="11"/>
        <v/>
      </c>
      <c r="B227" s="14"/>
      <c r="C227" s="3"/>
      <c r="D227" s="5"/>
      <c r="E227" s="4"/>
      <c r="F227" s="3"/>
      <c r="G227" s="4"/>
      <c r="H227" s="3"/>
      <c r="I227" s="4"/>
      <c r="J227" s="5"/>
      <c r="K227" s="4"/>
      <c r="L227" s="5"/>
      <c r="M227" s="11"/>
      <c r="N227" s="150" t="str">
        <f t="shared" si="12"/>
        <v/>
      </c>
      <c r="O227" s="9"/>
      <c r="P227" s="4"/>
      <c r="Q227" s="4"/>
      <c r="R227" s="4"/>
      <c r="S227" s="4"/>
      <c r="T227" s="10"/>
    </row>
    <row r="228" spans="1:20" x14ac:dyDescent="0.25">
      <c r="A228" s="149" t="str">
        <f t="shared" si="11"/>
        <v/>
      </c>
      <c r="B228" s="14"/>
      <c r="C228" s="3"/>
      <c r="D228" s="5"/>
      <c r="E228" s="4"/>
      <c r="F228" s="3"/>
      <c r="G228" s="4"/>
      <c r="H228" s="3"/>
      <c r="I228" s="4"/>
      <c r="J228" s="5"/>
      <c r="K228" s="4"/>
      <c r="L228" s="5"/>
      <c r="M228" s="11"/>
      <c r="N228" s="150" t="str">
        <f t="shared" si="12"/>
        <v/>
      </c>
      <c r="O228" s="9"/>
      <c r="P228" s="4"/>
      <c r="Q228" s="4"/>
      <c r="R228" s="4"/>
      <c r="S228" s="4"/>
      <c r="T228" s="10"/>
    </row>
    <row r="229" spans="1:20" x14ac:dyDescent="0.25">
      <c r="A229" s="149" t="str">
        <f t="shared" si="11"/>
        <v/>
      </c>
      <c r="B229" s="14"/>
      <c r="C229" s="3"/>
      <c r="D229" s="5"/>
      <c r="E229" s="4"/>
      <c r="F229" s="3"/>
      <c r="G229" s="4"/>
      <c r="H229" s="3"/>
      <c r="I229" s="4"/>
      <c r="J229" s="5"/>
      <c r="K229" s="4"/>
      <c r="L229" s="5"/>
      <c r="M229" s="11"/>
      <c r="N229" s="150" t="str">
        <f t="shared" si="12"/>
        <v/>
      </c>
      <c r="O229" s="9"/>
      <c r="P229" s="4"/>
      <c r="Q229" s="4"/>
      <c r="R229" s="4"/>
      <c r="S229" s="4"/>
      <c r="T229" s="10"/>
    </row>
    <row r="230" spans="1:20" x14ac:dyDescent="0.25">
      <c r="A230" s="149" t="str">
        <f t="shared" si="11"/>
        <v/>
      </c>
      <c r="B230" s="14"/>
      <c r="C230" s="3"/>
      <c r="D230" s="5"/>
      <c r="E230" s="4"/>
      <c r="F230" s="3"/>
      <c r="G230" s="4"/>
      <c r="H230" s="3"/>
      <c r="I230" s="4"/>
      <c r="J230" s="5"/>
      <c r="K230" s="4"/>
      <c r="L230" s="5"/>
      <c r="M230" s="11"/>
      <c r="N230" s="150" t="str">
        <f t="shared" si="12"/>
        <v/>
      </c>
      <c r="O230" s="9"/>
      <c r="P230" s="4"/>
      <c r="Q230" s="4"/>
      <c r="R230" s="4"/>
      <c r="S230" s="4"/>
      <c r="T230" s="10"/>
    </row>
    <row r="231" spans="1:20" x14ac:dyDescent="0.25">
      <c r="A231" s="149" t="str">
        <f t="shared" si="11"/>
        <v/>
      </c>
      <c r="B231" s="14"/>
      <c r="C231" s="3"/>
      <c r="D231" s="5"/>
      <c r="E231" s="4"/>
      <c r="F231" s="3"/>
      <c r="G231" s="4"/>
      <c r="H231" s="3"/>
      <c r="I231" s="4"/>
      <c r="J231" s="5"/>
      <c r="K231" s="4"/>
      <c r="L231" s="5"/>
      <c r="M231" s="11"/>
      <c r="N231" s="150" t="str">
        <f t="shared" si="12"/>
        <v/>
      </c>
      <c r="O231" s="9"/>
      <c r="P231" s="4"/>
      <c r="Q231" s="4"/>
      <c r="R231" s="4"/>
      <c r="S231" s="4"/>
      <c r="T231" s="10"/>
    </row>
    <row r="232" spans="1:20" x14ac:dyDescent="0.25">
      <c r="A232" s="149" t="str">
        <f t="shared" si="11"/>
        <v/>
      </c>
      <c r="B232" s="14"/>
      <c r="C232" s="3"/>
      <c r="D232" s="5"/>
      <c r="E232" s="4"/>
      <c r="F232" s="3"/>
      <c r="G232" s="4"/>
      <c r="H232" s="3"/>
      <c r="I232" s="4"/>
      <c r="J232" s="5"/>
      <c r="K232" s="4"/>
      <c r="L232" s="5"/>
      <c r="M232" s="11"/>
      <c r="N232" s="150" t="str">
        <f t="shared" si="12"/>
        <v/>
      </c>
      <c r="O232" s="9"/>
      <c r="P232" s="4"/>
      <c r="Q232" s="4"/>
      <c r="R232" s="4"/>
      <c r="S232" s="4"/>
      <c r="T232" s="10"/>
    </row>
    <row r="233" spans="1:20" x14ac:dyDescent="0.25">
      <c r="A233" s="149" t="str">
        <f t="shared" si="11"/>
        <v/>
      </c>
      <c r="B233" s="14"/>
      <c r="C233" s="3"/>
      <c r="D233" s="5"/>
      <c r="E233" s="4"/>
      <c r="F233" s="3"/>
      <c r="G233" s="4"/>
      <c r="H233" s="3"/>
      <c r="I233" s="4"/>
      <c r="J233" s="5"/>
      <c r="K233" s="4"/>
      <c r="L233" s="5"/>
      <c r="M233" s="11"/>
      <c r="N233" s="150" t="str">
        <f t="shared" si="12"/>
        <v/>
      </c>
      <c r="O233" s="9"/>
      <c r="P233" s="4"/>
      <c r="Q233" s="4"/>
      <c r="R233" s="4"/>
      <c r="S233" s="4"/>
      <c r="T233" s="10"/>
    </row>
    <row r="234" spans="1:20" x14ac:dyDescent="0.25">
      <c r="A234" s="149" t="str">
        <f t="shared" si="11"/>
        <v/>
      </c>
      <c r="B234" s="14"/>
      <c r="C234" s="3"/>
      <c r="D234" s="5"/>
      <c r="E234" s="4"/>
      <c r="F234" s="3"/>
      <c r="G234" s="4"/>
      <c r="H234" s="3"/>
      <c r="I234" s="4"/>
      <c r="J234" s="5"/>
      <c r="K234" s="4"/>
      <c r="L234" s="5"/>
      <c r="M234" s="11"/>
      <c r="N234" s="150" t="str">
        <f t="shared" si="12"/>
        <v/>
      </c>
      <c r="O234" s="9"/>
      <c r="P234" s="4"/>
      <c r="Q234" s="4"/>
      <c r="R234" s="4"/>
      <c r="S234" s="4"/>
      <c r="T234" s="10"/>
    </row>
    <row r="235" spans="1:20" x14ac:dyDescent="0.25">
      <c r="A235" s="149" t="str">
        <f t="shared" si="11"/>
        <v/>
      </c>
      <c r="B235" s="14"/>
      <c r="C235" s="3"/>
      <c r="D235" s="5"/>
      <c r="E235" s="4"/>
      <c r="F235" s="3"/>
      <c r="G235" s="4"/>
      <c r="H235" s="3"/>
      <c r="I235" s="4"/>
      <c r="J235" s="5"/>
      <c r="K235" s="4"/>
      <c r="L235" s="5"/>
      <c r="M235" s="11"/>
      <c r="N235" s="150" t="str">
        <f t="shared" si="12"/>
        <v/>
      </c>
      <c r="O235" s="9"/>
      <c r="P235" s="4"/>
      <c r="Q235" s="4"/>
      <c r="R235" s="4"/>
      <c r="S235" s="4"/>
      <c r="T235" s="10"/>
    </row>
    <row r="236" spans="1:20" x14ac:dyDescent="0.25">
      <c r="A236" s="149" t="str">
        <f t="shared" si="11"/>
        <v/>
      </c>
      <c r="B236" s="14"/>
      <c r="C236" s="3"/>
      <c r="D236" s="5"/>
      <c r="E236" s="4"/>
      <c r="F236" s="3"/>
      <c r="G236" s="4"/>
      <c r="H236" s="3"/>
      <c r="I236" s="4"/>
      <c r="J236" s="5"/>
      <c r="K236" s="4"/>
      <c r="L236" s="5"/>
      <c r="M236" s="11"/>
      <c r="N236" s="150" t="str">
        <f t="shared" si="12"/>
        <v/>
      </c>
      <c r="O236" s="9"/>
      <c r="P236" s="4"/>
      <c r="Q236" s="4"/>
      <c r="R236" s="4"/>
      <c r="S236" s="4"/>
      <c r="T236" s="10"/>
    </row>
    <row r="237" spans="1:20" x14ac:dyDescent="0.25">
      <c r="A237" s="149" t="str">
        <f t="shared" si="11"/>
        <v/>
      </c>
      <c r="B237" s="14"/>
      <c r="C237" s="3"/>
      <c r="D237" s="5"/>
      <c r="E237" s="4"/>
      <c r="F237" s="3"/>
      <c r="G237" s="4"/>
      <c r="H237" s="3"/>
      <c r="I237" s="4"/>
      <c r="J237" s="5"/>
      <c r="K237" s="4"/>
      <c r="L237" s="5"/>
      <c r="M237" s="11"/>
      <c r="N237" s="150" t="str">
        <f t="shared" si="12"/>
        <v/>
      </c>
      <c r="O237" s="9"/>
      <c r="P237" s="4"/>
      <c r="Q237" s="4"/>
      <c r="R237" s="4"/>
      <c r="S237" s="4"/>
      <c r="T237" s="10"/>
    </row>
    <row r="238" spans="1:20" x14ac:dyDescent="0.25">
      <c r="A238" s="149" t="str">
        <f t="shared" si="11"/>
        <v/>
      </c>
      <c r="B238" s="14"/>
      <c r="C238" s="3"/>
      <c r="D238" s="5"/>
      <c r="E238" s="4"/>
      <c r="F238" s="3"/>
      <c r="G238" s="4"/>
      <c r="H238" s="3"/>
      <c r="I238" s="4"/>
      <c r="J238" s="5"/>
      <c r="K238" s="4"/>
      <c r="L238" s="5"/>
      <c r="M238" s="11"/>
      <c r="N238" s="150" t="str">
        <f t="shared" si="12"/>
        <v/>
      </c>
      <c r="O238" s="9"/>
      <c r="P238" s="4"/>
      <c r="Q238" s="4"/>
      <c r="R238" s="4"/>
      <c r="S238" s="4"/>
      <c r="T238" s="10"/>
    </row>
    <row r="239" spans="1:20" x14ac:dyDescent="0.25">
      <c r="A239" s="149" t="str">
        <f t="shared" si="11"/>
        <v/>
      </c>
      <c r="B239" s="14"/>
      <c r="C239" s="3"/>
      <c r="D239" s="5"/>
      <c r="E239" s="4"/>
      <c r="F239" s="3"/>
      <c r="G239" s="4"/>
      <c r="H239" s="3"/>
      <c r="I239" s="4"/>
      <c r="J239" s="5"/>
      <c r="K239" s="4"/>
      <c r="L239" s="5"/>
      <c r="M239" s="11"/>
      <c r="N239" s="150" t="str">
        <f t="shared" si="12"/>
        <v/>
      </c>
      <c r="O239" s="9"/>
      <c r="P239" s="4"/>
      <c r="Q239" s="4"/>
      <c r="R239" s="4"/>
      <c r="S239" s="4"/>
      <c r="T239" s="10"/>
    </row>
    <row r="240" spans="1:20" x14ac:dyDescent="0.25">
      <c r="A240" s="149" t="str">
        <f t="shared" si="11"/>
        <v/>
      </c>
      <c r="B240" s="14"/>
      <c r="C240" s="3"/>
      <c r="D240" s="5"/>
      <c r="E240" s="4"/>
      <c r="F240" s="3"/>
      <c r="G240" s="4"/>
      <c r="H240" s="3"/>
      <c r="I240" s="4"/>
      <c r="J240" s="5"/>
      <c r="K240" s="4"/>
      <c r="L240" s="5"/>
      <c r="M240" s="11"/>
      <c r="N240" s="150" t="str">
        <f t="shared" si="12"/>
        <v/>
      </c>
      <c r="O240" s="9"/>
      <c r="P240" s="4"/>
      <c r="Q240" s="4"/>
      <c r="R240" s="4"/>
      <c r="S240" s="4"/>
      <c r="T240" s="10"/>
    </row>
    <row r="241" spans="1:20" x14ac:dyDescent="0.25">
      <c r="A241" s="149" t="str">
        <f t="shared" si="11"/>
        <v/>
      </c>
      <c r="B241" s="14"/>
      <c r="C241" s="3"/>
      <c r="D241" s="5"/>
      <c r="E241" s="4"/>
      <c r="F241" s="3"/>
      <c r="G241" s="4"/>
      <c r="H241" s="3"/>
      <c r="I241" s="4"/>
      <c r="J241" s="5"/>
      <c r="K241" s="4"/>
      <c r="L241" s="5"/>
      <c r="M241" s="11"/>
      <c r="N241" s="150" t="str">
        <f t="shared" si="12"/>
        <v/>
      </c>
      <c r="O241" s="9"/>
      <c r="P241" s="4"/>
      <c r="Q241" s="4"/>
      <c r="R241" s="4"/>
      <c r="S241" s="4"/>
      <c r="T241" s="10"/>
    </row>
    <row r="242" spans="1:20" x14ac:dyDescent="0.25">
      <c r="A242" s="149" t="str">
        <f t="shared" si="11"/>
        <v/>
      </c>
      <c r="B242" s="14"/>
      <c r="C242" s="3"/>
      <c r="D242" s="5"/>
      <c r="E242" s="4"/>
      <c r="F242" s="3"/>
      <c r="G242" s="4"/>
      <c r="H242" s="3"/>
      <c r="I242" s="4"/>
      <c r="J242" s="5"/>
      <c r="K242" s="4"/>
      <c r="L242" s="5"/>
      <c r="M242" s="11"/>
      <c r="N242" s="150" t="str">
        <f t="shared" si="12"/>
        <v/>
      </c>
      <c r="O242" s="9"/>
      <c r="P242" s="4"/>
      <c r="Q242" s="4"/>
      <c r="R242" s="4"/>
      <c r="S242" s="4"/>
      <c r="T242" s="10"/>
    </row>
    <row r="243" spans="1:20" x14ac:dyDescent="0.25">
      <c r="A243" s="149" t="str">
        <f t="shared" si="11"/>
        <v/>
      </c>
      <c r="B243" s="14"/>
      <c r="C243" s="3"/>
      <c r="D243" s="5"/>
      <c r="E243" s="4"/>
      <c r="F243" s="3"/>
      <c r="G243" s="4"/>
      <c r="H243" s="3"/>
      <c r="I243" s="4"/>
      <c r="J243" s="5"/>
      <c r="K243" s="4"/>
      <c r="L243" s="5"/>
      <c r="M243" s="11"/>
      <c r="N243" s="150" t="str">
        <f t="shared" si="12"/>
        <v/>
      </c>
      <c r="O243" s="9"/>
      <c r="P243" s="4"/>
      <c r="Q243" s="4"/>
      <c r="R243" s="4"/>
      <c r="S243" s="4"/>
      <c r="T243" s="10"/>
    </row>
    <row r="244" spans="1:20" x14ac:dyDescent="0.25">
      <c r="A244" s="149" t="str">
        <f t="shared" si="11"/>
        <v/>
      </c>
      <c r="B244" s="14"/>
      <c r="C244" s="3"/>
      <c r="D244" s="5"/>
      <c r="E244" s="4"/>
      <c r="F244" s="3"/>
      <c r="G244" s="4"/>
      <c r="H244" s="3"/>
      <c r="I244" s="4"/>
      <c r="J244" s="5"/>
      <c r="K244" s="4"/>
      <c r="L244" s="5"/>
      <c r="M244" s="11"/>
      <c r="N244" s="150" t="str">
        <f t="shared" si="12"/>
        <v/>
      </c>
      <c r="O244" s="9"/>
      <c r="P244" s="4"/>
      <c r="Q244" s="4"/>
      <c r="R244" s="4"/>
      <c r="S244" s="4"/>
      <c r="T244" s="10"/>
    </row>
    <row r="245" spans="1:20" x14ac:dyDescent="0.25">
      <c r="A245" s="149" t="str">
        <f t="shared" si="11"/>
        <v/>
      </c>
      <c r="B245" s="14"/>
      <c r="C245" s="3"/>
      <c r="D245" s="5"/>
      <c r="E245" s="4"/>
      <c r="F245" s="3"/>
      <c r="G245" s="4"/>
      <c r="H245" s="3"/>
      <c r="I245" s="4"/>
      <c r="J245" s="5"/>
      <c r="K245" s="4"/>
      <c r="L245" s="5"/>
      <c r="M245" s="11"/>
      <c r="N245" s="150" t="str">
        <f t="shared" si="12"/>
        <v/>
      </c>
      <c r="O245" s="9"/>
      <c r="P245" s="4"/>
      <c r="Q245" s="4"/>
      <c r="R245" s="4"/>
      <c r="S245" s="4"/>
      <c r="T245" s="10"/>
    </row>
    <row r="246" spans="1:20" x14ac:dyDescent="0.25">
      <c r="A246" s="149" t="str">
        <f t="shared" ref="A246:A309" si="13">IF(ISBLANK(C245),"",1+A245)</f>
        <v/>
      </c>
      <c r="B246" s="14"/>
      <c r="C246" s="3"/>
      <c r="D246" s="5"/>
      <c r="E246" s="4"/>
      <c r="F246" s="3"/>
      <c r="G246" s="4"/>
      <c r="H246" s="3"/>
      <c r="I246" s="4"/>
      <c r="J246" s="5"/>
      <c r="K246" s="4"/>
      <c r="L246" s="5"/>
      <c r="M246" s="11"/>
      <c r="N246" s="150" t="str">
        <f t="shared" ref="N246:N309" si="14">IF(ISBLANK(C246),"",E246+G246+I246+K246+M246)</f>
        <v/>
      </c>
      <c r="O246" s="9"/>
      <c r="P246" s="4"/>
      <c r="Q246" s="4"/>
      <c r="R246" s="4"/>
      <c r="S246" s="4"/>
      <c r="T246" s="10"/>
    </row>
    <row r="247" spans="1:20" x14ac:dyDescent="0.25">
      <c r="A247" s="149" t="str">
        <f t="shared" si="13"/>
        <v/>
      </c>
      <c r="B247" s="14"/>
      <c r="C247" s="3"/>
      <c r="D247" s="5"/>
      <c r="E247" s="4"/>
      <c r="F247" s="3"/>
      <c r="G247" s="4"/>
      <c r="H247" s="3"/>
      <c r="I247" s="4"/>
      <c r="J247" s="5"/>
      <c r="K247" s="4"/>
      <c r="L247" s="5"/>
      <c r="M247" s="11"/>
      <c r="N247" s="150" t="str">
        <f t="shared" si="14"/>
        <v/>
      </c>
      <c r="O247" s="9"/>
      <c r="P247" s="4"/>
      <c r="Q247" s="4"/>
      <c r="R247" s="4"/>
      <c r="S247" s="4"/>
      <c r="T247" s="10"/>
    </row>
    <row r="248" spans="1:20" x14ac:dyDescent="0.25">
      <c r="A248" s="149" t="str">
        <f t="shared" si="13"/>
        <v/>
      </c>
      <c r="B248" s="14"/>
      <c r="C248" s="3"/>
      <c r="D248" s="5"/>
      <c r="E248" s="4"/>
      <c r="F248" s="3"/>
      <c r="G248" s="4"/>
      <c r="H248" s="3"/>
      <c r="I248" s="4"/>
      <c r="J248" s="5"/>
      <c r="K248" s="4"/>
      <c r="L248" s="5"/>
      <c r="M248" s="11"/>
      <c r="N248" s="150" t="str">
        <f t="shared" si="14"/>
        <v/>
      </c>
      <c r="O248" s="9"/>
      <c r="P248" s="4"/>
      <c r="Q248" s="4"/>
      <c r="R248" s="4"/>
      <c r="S248" s="4"/>
      <c r="T248" s="10"/>
    </row>
    <row r="249" spans="1:20" x14ac:dyDescent="0.25">
      <c r="A249" s="149" t="str">
        <f t="shared" si="13"/>
        <v/>
      </c>
      <c r="B249" s="14"/>
      <c r="C249" s="3"/>
      <c r="D249" s="5"/>
      <c r="E249" s="4"/>
      <c r="F249" s="3"/>
      <c r="G249" s="4"/>
      <c r="H249" s="3"/>
      <c r="I249" s="4"/>
      <c r="J249" s="5"/>
      <c r="K249" s="4"/>
      <c r="L249" s="5"/>
      <c r="M249" s="11"/>
      <c r="N249" s="150" t="str">
        <f t="shared" si="14"/>
        <v/>
      </c>
      <c r="O249" s="9"/>
      <c r="P249" s="4"/>
      <c r="Q249" s="4"/>
      <c r="R249" s="4"/>
      <c r="S249" s="4"/>
      <c r="T249" s="10"/>
    </row>
    <row r="250" spans="1:20" x14ac:dyDescent="0.25">
      <c r="A250" s="149" t="str">
        <f t="shared" si="13"/>
        <v/>
      </c>
      <c r="B250" s="14"/>
      <c r="C250" s="3"/>
      <c r="D250" s="5"/>
      <c r="E250" s="4"/>
      <c r="F250" s="3"/>
      <c r="G250" s="4"/>
      <c r="H250" s="3"/>
      <c r="I250" s="4"/>
      <c r="J250" s="5"/>
      <c r="K250" s="4"/>
      <c r="L250" s="5"/>
      <c r="M250" s="11"/>
      <c r="N250" s="150" t="str">
        <f t="shared" si="14"/>
        <v/>
      </c>
      <c r="O250" s="9"/>
      <c r="P250" s="4"/>
      <c r="Q250" s="4"/>
      <c r="R250" s="4"/>
      <c r="S250" s="4"/>
      <c r="T250" s="10"/>
    </row>
    <row r="251" spans="1:20" x14ac:dyDescent="0.25">
      <c r="A251" s="149" t="str">
        <f t="shared" si="13"/>
        <v/>
      </c>
      <c r="B251" s="14"/>
      <c r="C251" s="3"/>
      <c r="D251" s="5"/>
      <c r="E251" s="4"/>
      <c r="F251" s="3"/>
      <c r="G251" s="4"/>
      <c r="H251" s="3"/>
      <c r="I251" s="4"/>
      <c r="J251" s="5"/>
      <c r="K251" s="4"/>
      <c r="L251" s="5"/>
      <c r="M251" s="11"/>
      <c r="N251" s="150" t="str">
        <f t="shared" si="14"/>
        <v/>
      </c>
      <c r="O251" s="9"/>
      <c r="P251" s="4"/>
      <c r="Q251" s="4"/>
      <c r="R251" s="4"/>
      <c r="S251" s="4"/>
      <c r="T251" s="10"/>
    </row>
    <row r="252" spans="1:20" x14ac:dyDescent="0.25">
      <c r="A252" s="149" t="str">
        <f t="shared" si="13"/>
        <v/>
      </c>
      <c r="B252" s="14"/>
      <c r="C252" s="3"/>
      <c r="D252" s="5"/>
      <c r="E252" s="4"/>
      <c r="F252" s="3"/>
      <c r="G252" s="4"/>
      <c r="H252" s="3"/>
      <c r="I252" s="4"/>
      <c r="J252" s="5"/>
      <c r="K252" s="4"/>
      <c r="L252" s="5"/>
      <c r="M252" s="11"/>
      <c r="N252" s="150" t="str">
        <f t="shared" si="14"/>
        <v/>
      </c>
      <c r="O252" s="9"/>
      <c r="P252" s="4"/>
      <c r="Q252" s="4"/>
      <c r="R252" s="4"/>
      <c r="S252" s="4"/>
      <c r="T252" s="10"/>
    </row>
    <row r="253" spans="1:20" x14ac:dyDescent="0.25">
      <c r="A253" s="149" t="str">
        <f t="shared" si="13"/>
        <v/>
      </c>
      <c r="B253" s="14"/>
      <c r="C253" s="3"/>
      <c r="D253" s="5"/>
      <c r="E253" s="4"/>
      <c r="F253" s="3"/>
      <c r="G253" s="4"/>
      <c r="H253" s="3"/>
      <c r="I253" s="4"/>
      <c r="J253" s="5"/>
      <c r="K253" s="4"/>
      <c r="L253" s="5"/>
      <c r="M253" s="11"/>
      <c r="N253" s="150" t="str">
        <f t="shared" si="14"/>
        <v/>
      </c>
      <c r="O253" s="9"/>
      <c r="P253" s="4"/>
      <c r="Q253" s="4"/>
      <c r="R253" s="4"/>
      <c r="S253" s="4"/>
      <c r="T253" s="10"/>
    </row>
    <row r="254" spans="1:20" x14ac:dyDescent="0.25">
      <c r="A254" s="149" t="str">
        <f t="shared" si="13"/>
        <v/>
      </c>
      <c r="B254" s="14"/>
      <c r="C254" s="3"/>
      <c r="D254" s="5"/>
      <c r="E254" s="4"/>
      <c r="F254" s="3"/>
      <c r="G254" s="4"/>
      <c r="H254" s="3"/>
      <c r="I254" s="4"/>
      <c r="J254" s="5"/>
      <c r="K254" s="4"/>
      <c r="L254" s="5"/>
      <c r="M254" s="11"/>
      <c r="N254" s="150" t="str">
        <f t="shared" si="14"/>
        <v/>
      </c>
      <c r="O254" s="9"/>
      <c r="P254" s="4"/>
      <c r="Q254" s="4"/>
      <c r="R254" s="4"/>
      <c r="S254" s="4"/>
      <c r="T254" s="10"/>
    </row>
    <row r="255" spans="1:20" x14ac:dyDescent="0.25">
      <c r="A255" s="149" t="str">
        <f t="shared" si="13"/>
        <v/>
      </c>
      <c r="B255" s="14"/>
      <c r="C255" s="3"/>
      <c r="D255" s="5"/>
      <c r="E255" s="4"/>
      <c r="F255" s="3"/>
      <c r="G255" s="4"/>
      <c r="H255" s="3"/>
      <c r="I255" s="4"/>
      <c r="J255" s="5"/>
      <c r="K255" s="4"/>
      <c r="L255" s="5"/>
      <c r="M255" s="11"/>
      <c r="N255" s="150" t="str">
        <f t="shared" si="14"/>
        <v/>
      </c>
      <c r="O255" s="9"/>
      <c r="P255" s="4"/>
      <c r="Q255" s="4"/>
      <c r="R255" s="4"/>
      <c r="S255" s="4"/>
      <c r="T255" s="10"/>
    </row>
    <row r="256" spans="1:20" x14ac:dyDescent="0.25">
      <c r="A256" s="149" t="str">
        <f t="shared" si="13"/>
        <v/>
      </c>
      <c r="B256" s="14"/>
      <c r="C256" s="3"/>
      <c r="D256" s="5"/>
      <c r="E256" s="4"/>
      <c r="F256" s="3"/>
      <c r="G256" s="4"/>
      <c r="H256" s="3"/>
      <c r="I256" s="4"/>
      <c r="J256" s="5"/>
      <c r="K256" s="4"/>
      <c r="L256" s="5"/>
      <c r="M256" s="11"/>
      <c r="N256" s="150" t="str">
        <f t="shared" si="14"/>
        <v/>
      </c>
      <c r="O256" s="9"/>
      <c r="P256" s="4"/>
      <c r="Q256" s="4"/>
      <c r="R256" s="4"/>
      <c r="S256" s="4"/>
      <c r="T256" s="10"/>
    </row>
    <row r="257" spans="1:20" x14ac:dyDescent="0.25">
      <c r="A257" s="149" t="str">
        <f t="shared" si="13"/>
        <v/>
      </c>
      <c r="B257" s="14"/>
      <c r="C257" s="3"/>
      <c r="D257" s="5"/>
      <c r="E257" s="4"/>
      <c r="F257" s="3"/>
      <c r="G257" s="4"/>
      <c r="H257" s="3"/>
      <c r="I257" s="4"/>
      <c r="J257" s="5"/>
      <c r="K257" s="4"/>
      <c r="L257" s="5"/>
      <c r="M257" s="11"/>
      <c r="N257" s="150" t="str">
        <f t="shared" si="14"/>
        <v/>
      </c>
      <c r="O257" s="9"/>
      <c r="P257" s="4"/>
      <c r="Q257" s="4"/>
      <c r="R257" s="4"/>
      <c r="S257" s="4"/>
      <c r="T257" s="10"/>
    </row>
    <row r="258" spans="1:20" x14ac:dyDescent="0.25">
      <c r="A258" s="149" t="str">
        <f t="shared" si="13"/>
        <v/>
      </c>
      <c r="B258" s="14"/>
      <c r="C258" s="3"/>
      <c r="D258" s="5"/>
      <c r="E258" s="4"/>
      <c r="F258" s="3"/>
      <c r="G258" s="4"/>
      <c r="H258" s="3"/>
      <c r="I258" s="4"/>
      <c r="J258" s="5"/>
      <c r="K258" s="4"/>
      <c r="L258" s="5"/>
      <c r="M258" s="11"/>
      <c r="N258" s="150" t="str">
        <f t="shared" si="14"/>
        <v/>
      </c>
      <c r="O258" s="9"/>
      <c r="P258" s="4"/>
      <c r="Q258" s="4"/>
      <c r="R258" s="4"/>
      <c r="S258" s="4"/>
      <c r="T258" s="10"/>
    </row>
    <row r="259" spans="1:20" x14ac:dyDescent="0.25">
      <c r="A259" s="149" t="str">
        <f t="shared" si="13"/>
        <v/>
      </c>
      <c r="B259" s="14"/>
      <c r="C259" s="3"/>
      <c r="D259" s="5"/>
      <c r="E259" s="4"/>
      <c r="F259" s="3"/>
      <c r="G259" s="4"/>
      <c r="H259" s="3"/>
      <c r="I259" s="4"/>
      <c r="J259" s="5"/>
      <c r="K259" s="4"/>
      <c r="L259" s="5"/>
      <c r="M259" s="11"/>
      <c r="N259" s="150" t="str">
        <f t="shared" si="14"/>
        <v/>
      </c>
      <c r="O259" s="9"/>
      <c r="P259" s="4"/>
      <c r="Q259" s="4"/>
      <c r="R259" s="4"/>
      <c r="S259" s="4"/>
      <c r="T259" s="10"/>
    </row>
    <row r="260" spans="1:20" x14ac:dyDescent="0.25">
      <c r="A260" s="149" t="str">
        <f t="shared" si="13"/>
        <v/>
      </c>
      <c r="B260" s="14"/>
      <c r="C260" s="3"/>
      <c r="D260" s="5"/>
      <c r="E260" s="4"/>
      <c r="F260" s="3"/>
      <c r="G260" s="4"/>
      <c r="H260" s="3"/>
      <c r="I260" s="4"/>
      <c r="J260" s="5"/>
      <c r="K260" s="4"/>
      <c r="L260" s="5"/>
      <c r="M260" s="11"/>
      <c r="N260" s="150" t="str">
        <f t="shared" si="14"/>
        <v/>
      </c>
      <c r="O260" s="9"/>
      <c r="P260" s="4"/>
      <c r="Q260" s="4"/>
      <c r="R260" s="4"/>
      <c r="S260" s="4"/>
      <c r="T260" s="10"/>
    </row>
    <row r="261" spans="1:20" x14ac:dyDescent="0.25">
      <c r="A261" s="149" t="str">
        <f t="shared" si="13"/>
        <v/>
      </c>
      <c r="B261" s="14"/>
      <c r="C261" s="3"/>
      <c r="D261" s="5"/>
      <c r="E261" s="4"/>
      <c r="F261" s="3"/>
      <c r="G261" s="4"/>
      <c r="H261" s="3"/>
      <c r="I261" s="4"/>
      <c r="J261" s="5"/>
      <c r="K261" s="4"/>
      <c r="L261" s="5"/>
      <c r="M261" s="11"/>
      <c r="N261" s="150" t="str">
        <f t="shared" si="14"/>
        <v/>
      </c>
      <c r="O261" s="9"/>
      <c r="P261" s="4"/>
      <c r="Q261" s="4"/>
      <c r="R261" s="4"/>
      <c r="S261" s="4"/>
      <c r="T261" s="10"/>
    </row>
    <row r="262" spans="1:20" x14ac:dyDescent="0.25">
      <c r="A262" s="149" t="str">
        <f t="shared" si="13"/>
        <v/>
      </c>
      <c r="B262" s="14"/>
      <c r="C262" s="3"/>
      <c r="D262" s="5"/>
      <c r="E262" s="4"/>
      <c r="F262" s="3"/>
      <c r="G262" s="4"/>
      <c r="H262" s="3"/>
      <c r="I262" s="4"/>
      <c r="J262" s="5"/>
      <c r="K262" s="4"/>
      <c r="L262" s="5"/>
      <c r="M262" s="11"/>
      <c r="N262" s="150" t="str">
        <f t="shared" si="14"/>
        <v/>
      </c>
      <c r="O262" s="9"/>
      <c r="P262" s="4"/>
      <c r="Q262" s="4"/>
      <c r="R262" s="4"/>
      <c r="S262" s="4"/>
      <c r="T262" s="10"/>
    </row>
    <row r="263" spans="1:20" x14ac:dyDescent="0.25">
      <c r="A263" s="149" t="str">
        <f t="shared" si="13"/>
        <v/>
      </c>
      <c r="B263" s="14"/>
      <c r="C263" s="3"/>
      <c r="D263" s="5"/>
      <c r="E263" s="4"/>
      <c r="F263" s="3"/>
      <c r="G263" s="4"/>
      <c r="H263" s="3"/>
      <c r="I263" s="4"/>
      <c r="J263" s="5"/>
      <c r="K263" s="4"/>
      <c r="L263" s="5"/>
      <c r="M263" s="11"/>
      <c r="N263" s="150" t="str">
        <f t="shared" si="14"/>
        <v/>
      </c>
      <c r="O263" s="9"/>
      <c r="P263" s="4"/>
      <c r="Q263" s="4"/>
      <c r="R263" s="4"/>
      <c r="S263" s="4"/>
      <c r="T263" s="10"/>
    </row>
    <row r="264" spans="1:20" x14ac:dyDescent="0.25">
      <c r="A264" s="149" t="str">
        <f t="shared" si="13"/>
        <v/>
      </c>
      <c r="B264" s="14"/>
      <c r="C264" s="3"/>
      <c r="D264" s="5"/>
      <c r="E264" s="4"/>
      <c r="F264" s="3"/>
      <c r="G264" s="4"/>
      <c r="H264" s="3"/>
      <c r="I264" s="4"/>
      <c r="J264" s="5"/>
      <c r="K264" s="4"/>
      <c r="L264" s="5"/>
      <c r="M264" s="11"/>
      <c r="N264" s="150" t="str">
        <f t="shared" si="14"/>
        <v/>
      </c>
      <c r="O264" s="9"/>
      <c r="P264" s="4"/>
      <c r="Q264" s="4"/>
      <c r="R264" s="4"/>
      <c r="S264" s="4"/>
      <c r="T264" s="10"/>
    </row>
    <row r="265" spans="1:20" x14ac:dyDescent="0.25">
      <c r="A265" s="149" t="str">
        <f t="shared" si="13"/>
        <v/>
      </c>
      <c r="B265" s="14"/>
      <c r="C265" s="3"/>
      <c r="D265" s="5"/>
      <c r="E265" s="4"/>
      <c r="F265" s="3"/>
      <c r="G265" s="4"/>
      <c r="H265" s="3"/>
      <c r="I265" s="4"/>
      <c r="J265" s="5"/>
      <c r="K265" s="4"/>
      <c r="L265" s="5"/>
      <c r="M265" s="11"/>
      <c r="N265" s="150" t="str">
        <f t="shared" si="14"/>
        <v/>
      </c>
      <c r="O265" s="9"/>
      <c r="P265" s="4"/>
      <c r="Q265" s="4"/>
      <c r="R265" s="4"/>
      <c r="S265" s="4"/>
      <c r="T265" s="10"/>
    </row>
    <row r="266" spans="1:20" x14ac:dyDescent="0.25">
      <c r="A266" s="149" t="str">
        <f t="shared" si="13"/>
        <v/>
      </c>
      <c r="B266" s="14"/>
      <c r="C266" s="3"/>
      <c r="D266" s="5"/>
      <c r="E266" s="4"/>
      <c r="F266" s="3"/>
      <c r="G266" s="4"/>
      <c r="H266" s="3"/>
      <c r="I266" s="4"/>
      <c r="J266" s="5"/>
      <c r="K266" s="4"/>
      <c r="L266" s="5"/>
      <c r="M266" s="11"/>
      <c r="N266" s="150" t="str">
        <f t="shared" si="14"/>
        <v/>
      </c>
      <c r="O266" s="9"/>
      <c r="P266" s="4"/>
      <c r="Q266" s="4"/>
      <c r="R266" s="4"/>
      <c r="S266" s="4"/>
      <c r="T266" s="10"/>
    </row>
    <row r="267" spans="1:20" x14ac:dyDescent="0.25">
      <c r="A267" s="149" t="str">
        <f t="shared" si="13"/>
        <v/>
      </c>
      <c r="B267" s="14"/>
      <c r="C267" s="3"/>
      <c r="D267" s="5"/>
      <c r="E267" s="4"/>
      <c r="F267" s="3"/>
      <c r="G267" s="4"/>
      <c r="H267" s="3"/>
      <c r="I267" s="4"/>
      <c r="J267" s="5"/>
      <c r="K267" s="4"/>
      <c r="L267" s="5"/>
      <c r="M267" s="11"/>
      <c r="N267" s="150" t="str">
        <f t="shared" si="14"/>
        <v/>
      </c>
      <c r="O267" s="9"/>
      <c r="P267" s="4"/>
      <c r="Q267" s="4"/>
      <c r="R267" s="4"/>
      <c r="S267" s="4"/>
      <c r="T267" s="10"/>
    </row>
    <row r="268" spans="1:20" x14ac:dyDescent="0.25">
      <c r="A268" s="149" t="str">
        <f t="shared" si="13"/>
        <v/>
      </c>
      <c r="B268" s="14"/>
      <c r="C268" s="3"/>
      <c r="D268" s="5"/>
      <c r="E268" s="4"/>
      <c r="F268" s="3"/>
      <c r="G268" s="4"/>
      <c r="H268" s="3"/>
      <c r="I268" s="4"/>
      <c r="J268" s="5"/>
      <c r="K268" s="4"/>
      <c r="L268" s="5"/>
      <c r="M268" s="11"/>
      <c r="N268" s="150" t="str">
        <f t="shared" si="14"/>
        <v/>
      </c>
      <c r="O268" s="9"/>
      <c r="P268" s="4"/>
      <c r="Q268" s="4"/>
      <c r="R268" s="4"/>
      <c r="S268" s="4"/>
      <c r="T268" s="10"/>
    </row>
    <row r="269" spans="1:20" x14ac:dyDescent="0.25">
      <c r="A269" s="149" t="str">
        <f t="shared" si="13"/>
        <v/>
      </c>
      <c r="B269" s="14"/>
      <c r="C269" s="3"/>
      <c r="D269" s="5"/>
      <c r="E269" s="4"/>
      <c r="F269" s="3"/>
      <c r="G269" s="4"/>
      <c r="H269" s="3"/>
      <c r="I269" s="4"/>
      <c r="J269" s="5"/>
      <c r="K269" s="4"/>
      <c r="L269" s="5"/>
      <c r="M269" s="11"/>
      <c r="N269" s="150" t="str">
        <f t="shared" si="14"/>
        <v/>
      </c>
      <c r="O269" s="9"/>
      <c r="P269" s="4"/>
      <c r="Q269" s="4"/>
      <c r="R269" s="4"/>
      <c r="S269" s="4"/>
      <c r="T269" s="10"/>
    </row>
    <row r="270" spans="1:20" x14ac:dyDescent="0.25">
      <c r="A270" s="149" t="str">
        <f t="shared" si="13"/>
        <v/>
      </c>
      <c r="B270" s="14"/>
      <c r="C270" s="3"/>
      <c r="D270" s="5"/>
      <c r="E270" s="4"/>
      <c r="F270" s="3"/>
      <c r="G270" s="4"/>
      <c r="H270" s="3"/>
      <c r="I270" s="4"/>
      <c r="J270" s="5"/>
      <c r="K270" s="4"/>
      <c r="L270" s="5"/>
      <c r="M270" s="11"/>
      <c r="N270" s="150" t="str">
        <f t="shared" si="14"/>
        <v/>
      </c>
      <c r="O270" s="9"/>
      <c r="P270" s="4"/>
      <c r="Q270" s="4"/>
      <c r="R270" s="4"/>
      <c r="S270" s="4"/>
      <c r="T270" s="10"/>
    </row>
    <row r="271" spans="1:20" x14ac:dyDescent="0.25">
      <c r="A271" s="149" t="str">
        <f t="shared" si="13"/>
        <v/>
      </c>
      <c r="B271" s="14"/>
      <c r="C271" s="3"/>
      <c r="D271" s="5"/>
      <c r="E271" s="4"/>
      <c r="F271" s="3"/>
      <c r="G271" s="4"/>
      <c r="H271" s="3"/>
      <c r="I271" s="4"/>
      <c r="J271" s="5"/>
      <c r="K271" s="4"/>
      <c r="L271" s="5"/>
      <c r="M271" s="11"/>
      <c r="N271" s="150" t="str">
        <f t="shared" si="14"/>
        <v/>
      </c>
      <c r="O271" s="9"/>
      <c r="P271" s="4"/>
      <c r="Q271" s="4"/>
      <c r="R271" s="4"/>
      <c r="S271" s="4"/>
      <c r="T271" s="10"/>
    </row>
    <row r="272" spans="1:20" x14ac:dyDescent="0.25">
      <c r="A272" s="149" t="str">
        <f t="shared" si="13"/>
        <v/>
      </c>
      <c r="B272" s="14"/>
      <c r="C272" s="3"/>
      <c r="D272" s="5"/>
      <c r="E272" s="4"/>
      <c r="F272" s="3"/>
      <c r="G272" s="4"/>
      <c r="H272" s="3"/>
      <c r="I272" s="4"/>
      <c r="J272" s="5"/>
      <c r="K272" s="4"/>
      <c r="L272" s="5"/>
      <c r="M272" s="11"/>
      <c r="N272" s="150" t="str">
        <f t="shared" si="14"/>
        <v/>
      </c>
      <c r="O272" s="9"/>
      <c r="P272" s="4"/>
      <c r="Q272" s="4"/>
      <c r="R272" s="4"/>
      <c r="S272" s="4"/>
      <c r="T272" s="10"/>
    </row>
    <row r="273" spans="1:20" x14ac:dyDescent="0.25">
      <c r="A273" s="149" t="str">
        <f t="shared" si="13"/>
        <v/>
      </c>
      <c r="B273" s="14"/>
      <c r="C273" s="3"/>
      <c r="D273" s="5"/>
      <c r="E273" s="4"/>
      <c r="F273" s="3"/>
      <c r="G273" s="4"/>
      <c r="H273" s="3"/>
      <c r="I273" s="4"/>
      <c r="J273" s="5"/>
      <c r="K273" s="4"/>
      <c r="L273" s="5"/>
      <c r="M273" s="11"/>
      <c r="N273" s="150" t="str">
        <f t="shared" si="14"/>
        <v/>
      </c>
      <c r="O273" s="9"/>
      <c r="P273" s="4"/>
      <c r="Q273" s="4"/>
      <c r="R273" s="4"/>
      <c r="S273" s="4"/>
      <c r="T273" s="10"/>
    </row>
    <row r="274" spans="1:20" x14ac:dyDescent="0.25">
      <c r="A274" s="149" t="str">
        <f t="shared" si="13"/>
        <v/>
      </c>
      <c r="B274" s="14"/>
      <c r="C274" s="3"/>
      <c r="D274" s="5"/>
      <c r="E274" s="4"/>
      <c r="F274" s="3"/>
      <c r="G274" s="4"/>
      <c r="H274" s="3"/>
      <c r="I274" s="4"/>
      <c r="J274" s="5"/>
      <c r="K274" s="4"/>
      <c r="L274" s="5"/>
      <c r="M274" s="11"/>
      <c r="N274" s="150" t="str">
        <f t="shared" si="14"/>
        <v/>
      </c>
      <c r="O274" s="9"/>
      <c r="P274" s="4"/>
      <c r="Q274" s="4"/>
      <c r="R274" s="4"/>
      <c r="S274" s="4"/>
      <c r="T274" s="10"/>
    </row>
    <row r="275" spans="1:20" x14ac:dyDescent="0.25">
      <c r="A275" s="149" t="str">
        <f t="shared" si="13"/>
        <v/>
      </c>
      <c r="B275" s="14"/>
      <c r="C275" s="3"/>
      <c r="D275" s="5"/>
      <c r="E275" s="4"/>
      <c r="F275" s="3"/>
      <c r="G275" s="4"/>
      <c r="H275" s="3"/>
      <c r="I275" s="4"/>
      <c r="J275" s="5"/>
      <c r="K275" s="4"/>
      <c r="L275" s="5"/>
      <c r="M275" s="11"/>
      <c r="N275" s="150" t="str">
        <f t="shared" si="14"/>
        <v/>
      </c>
      <c r="O275" s="9"/>
      <c r="P275" s="4"/>
      <c r="Q275" s="4"/>
      <c r="R275" s="4"/>
      <c r="S275" s="4"/>
      <c r="T275" s="10"/>
    </row>
    <row r="276" spans="1:20" x14ac:dyDescent="0.25">
      <c r="A276" s="149" t="str">
        <f t="shared" si="13"/>
        <v/>
      </c>
      <c r="B276" s="14"/>
      <c r="C276" s="3"/>
      <c r="D276" s="5"/>
      <c r="E276" s="4"/>
      <c r="F276" s="3"/>
      <c r="G276" s="4"/>
      <c r="H276" s="3"/>
      <c r="I276" s="4"/>
      <c r="J276" s="5"/>
      <c r="K276" s="4"/>
      <c r="L276" s="5"/>
      <c r="M276" s="11"/>
      <c r="N276" s="150" t="str">
        <f t="shared" si="14"/>
        <v/>
      </c>
      <c r="O276" s="9"/>
      <c r="P276" s="4"/>
      <c r="Q276" s="4"/>
      <c r="R276" s="4"/>
      <c r="S276" s="4"/>
      <c r="T276" s="10"/>
    </row>
    <row r="277" spans="1:20" x14ac:dyDescent="0.25">
      <c r="A277" s="149" t="str">
        <f t="shared" si="13"/>
        <v/>
      </c>
      <c r="B277" s="14"/>
      <c r="C277" s="3"/>
      <c r="D277" s="5"/>
      <c r="E277" s="4"/>
      <c r="F277" s="3"/>
      <c r="G277" s="4"/>
      <c r="H277" s="3"/>
      <c r="I277" s="4"/>
      <c r="J277" s="5"/>
      <c r="K277" s="4"/>
      <c r="L277" s="5"/>
      <c r="M277" s="11"/>
      <c r="N277" s="150" t="str">
        <f t="shared" si="14"/>
        <v/>
      </c>
      <c r="O277" s="9"/>
      <c r="P277" s="4"/>
      <c r="Q277" s="4"/>
      <c r="R277" s="4"/>
      <c r="S277" s="4"/>
      <c r="T277" s="10"/>
    </row>
    <row r="278" spans="1:20" x14ac:dyDescent="0.25">
      <c r="A278" s="149" t="str">
        <f t="shared" si="13"/>
        <v/>
      </c>
      <c r="B278" s="14"/>
      <c r="C278" s="3"/>
      <c r="D278" s="5"/>
      <c r="E278" s="4"/>
      <c r="F278" s="3"/>
      <c r="G278" s="4"/>
      <c r="H278" s="3"/>
      <c r="I278" s="4"/>
      <c r="J278" s="5"/>
      <c r="K278" s="4"/>
      <c r="L278" s="5"/>
      <c r="M278" s="11"/>
      <c r="N278" s="150" t="str">
        <f t="shared" si="14"/>
        <v/>
      </c>
      <c r="O278" s="9"/>
      <c r="P278" s="4"/>
      <c r="Q278" s="4"/>
      <c r="R278" s="4"/>
      <c r="S278" s="4"/>
      <c r="T278" s="10"/>
    </row>
    <row r="279" spans="1:20" x14ac:dyDescent="0.25">
      <c r="A279" s="149" t="str">
        <f t="shared" si="13"/>
        <v/>
      </c>
      <c r="B279" s="14"/>
      <c r="C279" s="3"/>
      <c r="D279" s="5"/>
      <c r="E279" s="4"/>
      <c r="F279" s="3"/>
      <c r="G279" s="4"/>
      <c r="H279" s="3"/>
      <c r="I279" s="4"/>
      <c r="J279" s="5"/>
      <c r="K279" s="4"/>
      <c r="L279" s="5"/>
      <c r="M279" s="11"/>
      <c r="N279" s="150" t="str">
        <f t="shared" si="14"/>
        <v/>
      </c>
      <c r="O279" s="9"/>
      <c r="P279" s="4"/>
      <c r="Q279" s="4"/>
      <c r="R279" s="4"/>
      <c r="S279" s="4"/>
      <c r="T279" s="10"/>
    </row>
    <row r="280" spans="1:20" x14ac:dyDescent="0.25">
      <c r="A280" s="149" t="str">
        <f t="shared" si="13"/>
        <v/>
      </c>
      <c r="B280" s="14"/>
      <c r="C280" s="3"/>
      <c r="D280" s="5"/>
      <c r="E280" s="4"/>
      <c r="F280" s="3"/>
      <c r="G280" s="4"/>
      <c r="H280" s="3"/>
      <c r="I280" s="4"/>
      <c r="J280" s="5"/>
      <c r="K280" s="4"/>
      <c r="L280" s="5"/>
      <c r="M280" s="11"/>
      <c r="N280" s="150" t="str">
        <f t="shared" si="14"/>
        <v/>
      </c>
      <c r="O280" s="9"/>
      <c r="P280" s="4"/>
      <c r="Q280" s="4"/>
      <c r="R280" s="4"/>
      <c r="S280" s="4"/>
      <c r="T280" s="10"/>
    </row>
    <row r="281" spans="1:20" x14ac:dyDescent="0.25">
      <c r="A281" s="149" t="str">
        <f t="shared" si="13"/>
        <v/>
      </c>
      <c r="B281" s="14"/>
      <c r="C281" s="3"/>
      <c r="D281" s="5"/>
      <c r="E281" s="4"/>
      <c r="F281" s="3"/>
      <c r="G281" s="4"/>
      <c r="H281" s="3"/>
      <c r="I281" s="4"/>
      <c r="J281" s="5"/>
      <c r="K281" s="4"/>
      <c r="L281" s="5"/>
      <c r="M281" s="11"/>
      <c r="N281" s="150" t="str">
        <f t="shared" si="14"/>
        <v/>
      </c>
      <c r="O281" s="9"/>
      <c r="P281" s="4"/>
      <c r="Q281" s="4"/>
      <c r="R281" s="4"/>
      <c r="S281" s="4"/>
      <c r="T281" s="10"/>
    </row>
    <row r="282" spans="1:20" x14ac:dyDescent="0.25">
      <c r="A282" s="149" t="str">
        <f t="shared" si="13"/>
        <v/>
      </c>
      <c r="B282" s="14"/>
      <c r="C282" s="3"/>
      <c r="D282" s="5"/>
      <c r="E282" s="4"/>
      <c r="F282" s="3"/>
      <c r="G282" s="4"/>
      <c r="H282" s="3"/>
      <c r="I282" s="4"/>
      <c r="J282" s="5"/>
      <c r="K282" s="4"/>
      <c r="L282" s="5"/>
      <c r="M282" s="11"/>
      <c r="N282" s="150" t="str">
        <f t="shared" si="14"/>
        <v/>
      </c>
      <c r="O282" s="9"/>
      <c r="P282" s="4"/>
      <c r="Q282" s="4"/>
      <c r="R282" s="4"/>
      <c r="S282" s="4"/>
      <c r="T282" s="10"/>
    </row>
    <row r="283" spans="1:20" x14ac:dyDescent="0.25">
      <c r="A283" s="149" t="str">
        <f t="shared" si="13"/>
        <v/>
      </c>
      <c r="B283" s="14"/>
      <c r="C283" s="3"/>
      <c r="D283" s="5"/>
      <c r="E283" s="4"/>
      <c r="F283" s="3"/>
      <c r="G283" s="4"/>
      <c r="H283" s="3"/>
      <c r="I283" s="4"/>
      <c r="J283" s="5"/>
      <c r="K283" s="4"/>
      <c r="L283" s="5"/>
      <c r="M283" s="11"/>
      <c r="N283" s="150" t="str">
        <f t="shared" si="14"/>
        <v/>
      </c>
      <c r="O283" s="9"/>
      <c r="P283" s="4"/>
      <c r="Q283" s="4"/>
      <c r="R283" s="4"/>
      <c r="S283" s="4"/>
      <c r="T283" s="10"/>
    </row>
    <row r="284" spans="1:20" x14ac:dyDescent="0.25">
      <c r="A284" s="149" t="str">
        <f t="shared" si="13"/>
        <v/>
      </c>
      <c r="B284" s="14"/>
      <c r="C284" s="3"/>
      <c r="D284" s="5"/>
      <c r="E284" s="4"/>
      <c r="F284" s="3"/>
      <c r="G284" s="4"/>
      <c r="H284" s="3"/>
      <c r="I284" s="4"/>
      <c r="J284" s="5"/>
      <c r="K284" s="4"/>
      <c r="L284" s="5"/>
      <c r="M284" s="11"/>
      <c r="N284" s="150" t="str">
        <f t="shared" si="14"/>
        <v/>
      </c>
      <c r="O284" s="9"/>
      <c r="P284" s="4"/>
      <c r="Q284" s="4"/>
      <c r="R284" s="4"/>
      <c r="S284" s="4"/>
      <c r="T284" s="10"/>
    </row>
    <row r="285" spans="1:20" x14ac:dyDescent="0.25">
      <c r="A285" s="149" t="str">
        <f t="shared" si="13"/>
        <v/>
      </c>
      <c r="B285" s="14"/>
      <c r="C285" s="3"/>
      <c r="D285" s="5"/>
      <c r="E285" s="4"/>
      <c r="F285" s="3"/>
      <c r="G285" s="4"/>
      <c r="H285" s="3"/>
      <c r="I285" s="4"/>
      <c r="J285" s="5"/>
      <c r="K285" s="4"/>
      <c r="L285" s="5"/>
      <c r="M285" s="11"/>
      <c r="N285" s="150" t="str">
        <f t="shared" si="14"/>
        <v/>
      </c>
      <c r="O285" s="9"/>
      <c r="P285" s="4"/>
      <c r="Q285" s="4"/>
      <c r="R285" s="4"/>
      <c r="S285" s="4"/>
      <c r="T285" s="10"/>
    </row>
    <row r="286" spans="1:20" x14ac:dyDescent="0.25">
      <c r="A286" s="149" t="str">
        <f t="shared" si="13"/>
        <v/>
      </c>
      <c r="B286" s="14"/>
      <c r="C286" s="3"/>
      <c r="D286" s="5"/>
      <c r="E286" s="4"/>
      <c r="F286" s="3"/>
      <c r="G286" s="4"/>
      <c r="H286" s="3"/>
      <c r="I286" s="4"/>
      <c r="J286" s="5"/>
      <c r="K286" s="4"/>
      <c r="L286" s="5"/>
      <c r="M286" s="11"/>
      <c r="N286" s="150" t="str">
        <f t="shared" si="14"/>
        <v/>
      </c>
      <c r="O286" s="9"/>
      <c r="P286" s="4"/>
      <c r="Q286" s="4"/>
      <c r="R286" s="4"/>
      <c r="S286" s="4"/>
      <c r="T286" s="10"/>
    </row>
    <row r="287" spans="1:20" x14ac:dyDescent="0.25">
      <c r="A287" s="149" t="str">
        <f t="shared" si="13"/>
        <v/>
      </c>
      <c r="B287" s="14"/>
      <c r="C287" s="3"/>
      <c r="D287" s="5"/>
      <c r="E287" s="4"/>
      <c r="F287" s="3"/>
      <c r="G287" s="4"/>
      <c r="H287" s="3"/>
      <c r="I287" s="4"/>
      <c r="J287" s="5"/>
      <c r="K287" s="4"/>
      <c r="L287" s="5"/>
      <c r="M287" s="11"/>
      <c r="N287" s="150" t="str">
        <f t="shared" si="14"/>
        <v/>
      </c>
      <c r="O287" s="9"/>
      <c r="P287" s="4"/>
      <c r="Q287" s="4"/>
      <c r="R287" s="4"/>
      <c r="S287" s="4"/>
      <c r="T287" s="10"/>
    </row>
    <row r="288" spans="1:20" x14ac:dyDescent="0.25">
      <c r="A288" s="149" t="str">
        <f t="shared" si="13"/>
        <v/>
      </c>
      <c r="B288" s="14"/>
      <c r="C288" s="3"/>
      <c r="D288" s="5"/>
      <c r="E288" s="4"/>
      <c r="F288" s="3"/>
      <c r="G288" s="4"/>
      <c r="H288" s="3"/>
      <c r="I288" s="4"/>
      <c r="J288" s="5"/>
      <c r="K288" s="4"/>
      <c r="L288" s="5"/>
      <c r="M288" s="11"/>
      <c r="N288" s="150" t="str">
        <f t="shared" si="14"/>
        <v/>
      </c>
      <c r="O288" s="9"/>
      <c r="P288" s="4"/>
      <c r="Q288" s="4"/>
      <c r="R288" s="4"/>
      <c r="S288" s="4"/>
      <c r="T288" s="10"/>
    </row>
    <row r="289" spans="1:20" x14ac:dyDescent="0.25">
      <c r="A289" s="149" t="str">
        <f t="shared" si="13"/>
        <v/>
      </c>
      <c r="B289" s="14"/>
      <c r="C289" s="3"/>
      <c r="D289" s="5"/>
      <c r="E289" s="4"/>
      <c r="F289" s="3"/>
      <c r="G289" s="4"/>
      <c r="H289" s="3"/>
      <c r="I289" s="4"/>
      <c r="J289" s="5"/>
      <c r="K289" s="4"/>
      <c r="L289" s="5"/>
      <c r="M289" s="11"/>
      <c r="N289" s="150" t="str">
        <f t="shared" si="14"/>
        <v/>
      </c>
      <c r="O289" s="9"/>
      <c r="P289" s="4"/>
      <c r="Q289" s="4"/>
      <c r="R289" s="4"/>
      <c r="S289" s="4"/>
      <c r="T289" s="10"/>
    </row>
    <row r="290" spans="1:20" x14ac:dyDescent="0.25">
      <c r="A290" s="149" t="str">
        <f t="shared" si="13"/>
        <v/>
      </c>
      <c r="B290" s="14"/>
      <c r="C290" s="3"/>
      <c r="D290" s="5"/>
      <c r="E290" s="4"/>
      <c r="F290" s="3"/>
      <c r="G290" s="4"/>
      <c r="H290" s="3"/>
      <c r="I290" s="4"/>
      <c r="J290" s="5"/>
      <c r="K290" s="4"/>
      <c r="L290" s="5"/>
      <c r="M290" s="11"/>
      <c r="N290" s="150" t="str">
        <f t="shared" si="14"/>
        <v/>
      </c>
      <c r="O290" s="9"/>
      <c r="P290" s="4"/>
      <c r="Q290" s="4"/>
      <c r="R290" s="4"/>
      <c r="S290" s="4"/>
      <c r="T290" s="10"/>
    </row>
    <row r="291" spans="1:20" x14ac:dyDescent="0.25">
      <c r="A291" s="149" t="str">
        <f t="shared" si="13"/>
        <v/>
      </c>
      <c r="B291" s="14"/>
      <c r="C291" s="3"/>
      <c r="D291" s="5"/>
      <c r="E291" s="4"/>
      <c r="F291" s="3"/>
      <c r="G291" s="4"/>
      <c r="H291" s="3"/>
      <c r="I291" s="4"/>
      <c r="J291" s="5"/>
      <c r="K291" s="4"/>
      <c r="L291" s="5"/>
      <c r="M291" s="11"/>
      <c r="N291" s="150" t="str">
        <f t="shared" si="14"/>
        <v/>
      </c>
      <c r="O291" s="9"/>
      <c r="P291" s="4"/>
      <c r="Q291" s="4"/>
      <c r="R291" s="4"/>
      <c r="S291" s="4"/>
      <c r="T291" s="10"/>
    </row>
    <row r="292" spans="1:20" x14ac:dyDescent="0.25">
      <c r="A292" s="149" t="str">
        <f t="shared" si="13"/>
        <v/>
      </c>
      <c r="B292" s="14"/>
      <c r="C292" s="3"/>
      <c r="D292" s="5"/>
      <c r="E292" s="4"/>
      <c r="F292" s="3"/>
      <c r="G292" s="4"/>
      <c r="H292" s="3"/>
      <c r="I292" s="4"/>
      <c r="J292" s="5"/>
      <c r="K292" s="4"/>
      <c r="L292" s="5"/>
      <c r="M292" s="11"/>
      <c r="N292" s="150" t="str">
        <f t="shared" si="14"/>
        <v/>
      </c>
      <c r="O292" s="9"/>
      <c r="P292" s="4"/>
      <c r="Q292" s="4"/>
      <c r="R292" s="4"/>
      <c r="S292" s="4"/>
      <c r="T292" s="10"/>
    </row>
    <row r="293" spans="1:20" x14ac:dyDescent="0.25">
      <c r="A293" s="149" t="str">
        <f t="shared" si="13"/>
        <v/>
      </c>
      <c r="B293" s="14"/>
      <c r="C293" s="3"/>
      <c r="D293" s="5"/>
      <c r="E293" s="4"/>
      <c r="F293" s="3"/>
      <c r="G293" s="4"/>
      <c r="H293" s="3"/>
      <c r="I293" s="4"/>
      <c r="J293" s="5"/>
      <c r="K293" s="4"/>
      <c r="L293" s="5"/>
      <c r="M293" s="11"/>
      <c r="N293" s="150" t="str">
        <f t="shared" si="14"/>
        <v/>
      </c>
      <c r="O293" s="9"/>
      <c r="P293" s="4"/>
      <c r="Q293" s="4"/>
      <c r="R293" s="4"/>
      <c r="S293" s="4"/>
      <c r="T293" s="10"/>
    </row>
    <row r="294" spans="1:20" x14ac:dyDescent="0.25">
      <c r="A294" s="149" t="str">
        <f t="shared" si="13"/>
        <v/>
      </c>
      <c r="B294" s="14"/>
      <c r="C294" s="3"/>
      <c r="D294" s="5"/>
      <c r="E294" s="4"/>
      <c r="F294" s="3"/>
      <c r="G294" s="4"/>
      <c r="H294" s="3"/>
      <c r="I294" s="4"/>
      <c r="J294" s="5"/>
      <c r="K294" s="4"/>
      <c r="L294" s="5"/>
      <c r="M294" s="11"/>
      <c r="N294" s="150" t="str">
        <f t="shared" si="14"/>
        <v/>
      </c>
      <c r="O294" s="9"/>
      <c r="P294" s="4"/>
      <c r="Q294" s="4"/>
      <c r="R294" s="4"/>
      <c r="S294" s="4"/>
      <c r="T294" s="10"/>
    </row>
    <row r="295" spans="1:20" x14ac:dyDescent="0.25">
      <c r="A295" s="149" t="str">
        <f t="shared" si="13"/>
        <v/>
      </c>
      <c r="B295" s="14"/>
      <c r="C295" s="3"/>
      <c r="D295" s="5"/>
      <c r="E295" s="4"/>
      <c r="F295" s="3"/>
      <c r="G295" s="4"/>
      <c r="H295" s="3"/>
      <c r="I295" s="4"/>
      <c r="J295" s="5"/>
      <c r="K295" s="4"/>
      <c r="L295" s="5"/>
      <c r="M295" s="11"/>
      <c r="N295" s="150" t="str">
        <f t="shared" si="14"/>
        <v/>
      </c>
      <c r="O295" s="9"/>
      <c r="P295" s="4"/>
      <c r="Q295" s="4"/>
      <c r="R295" s="4"/>
      <c r="S295" s="4"/>
      <c r="T295" s="10"/>
    </row>
    <row r="296" spans="1:20" x14ac:dyDescent="0.25">
      <c r="A296" s="149" t="str">
        <f t="shared" si="13"/>
        <v/>
      </c>
      <c r="B296" s="14"/>
      <c r="C296" s="3"/>
      <c r="D296" s="5"/>
      <c r="E296" s="4"/>
      <c r="F296" s="3"/>
      <c r="G296" s="4"/>
      <c r="H296" s="3"/>
      <c r="I296" s="4"/>
      <c r="J296" s="5"/>
      <c r="K296" s="4"/>
      <c r="L296" s="5"/>
      <c r="M296" s="11"/>
      <c r="N296" s="150" t="str">
        <f t="shared" si="14"/>
        <v/>
      </c>
      <c r="O296" s="9"/>
      <c r="P296" s="4"/>
      <c r="Q296" s="4"/>
      <c r="R296" s="4"/>
      <c r="S296" s="4"/>
      <c r="T296" s="10"/>
    </row>
    <row r="297" spans="1:20" x14ac:dyDescent="0.25">
      <c r="A297" s="149" t="str">
        <f t="shared" si="13"/>
        <v/>
      </c>
      <c r="B297" s="14"/>
      <c r="C297" s="3"/>
      <c r="D297" s="5"/>
      <c r="E297" s="4"/>
      <c r="F297" s="3"/>
      <c r="G297" s="4"/>
      <c r="H297" s="3"/>
      <c r="I297" s="4"/>
      <c r="J297" s="5"/>
      <c r="K297" s="4"/>
      <c r="L297" s="5"/>
      <c r="M297" s="11"/>
      <c r="N297" s="150" t="str">
        <f t="shared" si="14"/>
        <v/>
      </c>
      <c r="O297" s="9"/>
      <c r="P297" s="4"/>
      <c r="Q297" s="4"/>
      <c r="R297" s="4"/>
      <c r="S297" s="4"/>
      <c r="T297" s="10"/>
    </row>
    <row r="298" spans="1:20" x14ac:dyDescent="0.25">
      <c r="A298" s="149" t="str">
        <f t="shared" si="13"/>
        <v/>
      </c>
      <c r="B298" s="14"/>
      <c r="C298" s="3"/>
      <c r="D298" s="5"/>
      <c r="E298" s="4"/>
      <c r="F298" s="3"/>
      <c r="G298" s="4"/>
      <c r="H298" s="3"/>
      <c r="I298" s="4"/>
      <c r="J298" s="5"/>
      <c r="K298" s="4"/>
      <c r="L298" s="5"/>
      <c r="M298" s="11"/>
      <c r="N298" s="150" t="str">
        <f t="shared" si="14"/>
        <v/>
      </c>
      <c r="O298" s="9"/>
      <c r="P298" s="4"/>
      <c r="Q298" s="4"/>
      <c r="R298" s="4"/>
      <c r="S298" s="4"/>
      <c r="T298" s="10"/>
    </row>
    <row r="299" spans="1:20" x14ac:dyDescent="0.25">
      <c r="A299" s="149" t="str">
        <f t="shared" si="13"/>
        <v/>
      </c>
      <c r="B299" s="14"/>
      <c r="C299" s="3"/>
      <c r="D299" s="5"/>
      <c r="E299" s="4"/>
      <c r="F299" s="3"/>
      <c r="G299" s="4"/>
      <c r="H299" s="3"/>
      <c r="I299" s="4"/>
      <c r="J299" s="5"/>
      <c r="K299" s="4"/>
      <c r="L299" s="5"/>
      <c r="M299" s="11"/>
      <c r="N299" s="150" t="str">
        <f t="shared" si="14"/>
        <v/>
      </c>
      <c r="O299" s="9"/>
      <c r="P299" s="4"/>
      <c r="Q299" s="4"/>
      <c r="R299" s="4"/>
      <c r="S299" s="4"/>
      <c r="T299" s="10"/>
    </row>
    <row r="300" spans="1:20" x14ac:dyDescent="0.25">
      <c r="A300" s="149" t="str">
        <f t="shared" si="13"/>
        <v/>
      </c>
      <c r="B300" s="14"/>
      <c r="C300" s="3"/>
      <c r="D300" s="5"/>
      <c r="E300" s="4"/>
      <c r="F300" s="3"/>
      <c r="G300" s="4"/>
      <c r="H300" s="3"/>
      <c r="I300" s="4"/>
      <c r="J300" s="5"/>
      <c r="K300" s="4"/>
      <c r="L300" s="5"/>
      <c r="M300" s="11"/>
      <c r="N300" s="150" t="str">
        <f t="shared" si="14"/>
        <v/>
      </c>
      <c r="O300" s="9"/>
      <c r="P300" s="4"/>
      <c r="Q300" s="4"/>
      <c r="R300" s="4"/>
      <c r="S300" s="4"/>
      <c r="T300" s="10"/>
    </row>
    <row r="301" spans="1:20" x14ac:dyDescent="0.25">
      <c r="A301" s="149" t="str">
        <f t="shared" si="13"/>
        <v/>
      </c>
      <c r="B301" s="14"/>
      <c r="C301" s="3"/>
      <c r="D301" s="5"/>
      <c r="E301" s="4"/>
      <c r="F301" s="3"/>
      <c r="G301" s="4"/>
      <c r="H301" s="3"/>
      <c r="I301" s="4"/>
      <c r="J301" s="5"/>
      <c r="K301" s="4"/>
      <c r="L301" s="5"/>
      <c r="M301" s="11"/>
      <c r="N301" s="150" t="str">
        <f t="shared" si="14"/>
        <v/>
      </c>
      <c r="O301" s="9"/>
      <c r="P301" s="4"/>
      <c r="Q301" s="4"/>
      <c r="R301" s="4"/>
      <c r="S301" s="4"/>
      <c r="T301" s="10"/>
    </row>
    <row r="302" spans="1:20" x14ac:dyDescent="0.25">
      <c r="A302" s="149" t="str">
        <f t="shared" si="13"/>
        <v/>
      </c>
      <c r="B302" s="14"/>
      <c r="C302" s="3"/>
      <c r="D302" s="5"/>
      <c r="E302" s="4"/>
      <c r="F302" s="3"/>
      <c r="G302" s="4"/>
      <c r="H302" s="3"/>
      <c r="I302" s="4"/>
      <c r="J302" s="5"/>
      <c r="K302" s="4"/>
      <c r="L302" s="5"/>
      <c r="M302" s="11"/>
      <c r="N302" s="150" t="str">
        <f t="shared" si="14"/>
        <v/>
      </c>
      <c r="O302" s="9"/>
      <c r="P302" s="4"/>
      <c r="Q302" s="4"/>
      <c r="R302" s="4"/>
      <c r="S302" s="4"/>
      <c r="T302" s="10"/>
    </row>
    <row r="303" spans="1:20" x14ac:dyDescent="0.25">
      <c r="A303" s="149" t="str">
        <f t="shared" si="13"/>
        <v/>
      </c>
      <c r="B303" s="14"/>
      <c r="C303" s="3"/>
      <c r="D303" s="5"/>
      <c r="E303" s="4"/>
      <c r="F303" s="3"/>
      <c r="G303" s="4"/>
      <c r="H303" s="3"/>
      <c r="I303" s="4"/>
      <c r="J303" s="5"/>
      <c r="K303" s="4"/>
      <c r="L303" s="5"/>
      <c r="M303" s="11"/>
      <c r="N303" s="150" t="str">
        <f t="shared" si="14"/>
        <v/>
      </c>
      <c r="O303" s="9"/>
      <c r="P303" s="4"/>
      <c r="Q303" s="4"/>
      <c r="R303" s="4"/>
      <c r="S303" s="4"/>
      <c r="T303" s="10"/>
    </row>
    <row r="304" spans="1:20" x14ac:dyDescent="0.25">
      <c r="A304" s="149" t="str">
        <f t="shared" si="13"/>
        <v/>
      </c>
      <c r="B304" s="14"/>
      <c r="C304" s="3"/>
      <c r="D304" s="5"/>
      <c r="E304" s="4"/>
      <c r="F304" s="3"/>
      <c r="G304" s="4"/>
      <c r="H304" s="3"/>
      <c r="I304" s="4"/>
      <c r="J304" s="5"/>
      <c r="K304" s="4"/>
      <c r="L304" s="5"/>
      <c r="M304" s="11"/>
      <c r="N304" s="150" t="str">
        <f t="shared" si="14"/>
        <v/>
      </c>
      <c r="O304" s="9"/>
      <c r="P304" s="4"/>
      <c r="Q304" s="4"/>
      <c r="R304" s="4"/>
      <c r="S304" s="4"/>
      <c r="T304" s="10"/>
    </row>
    <row r="305" spans="1:20" x14ac:dyDescent="0.25">
      <c r="A305" s="149" t="str">
        <f t="shared" si="13"/>
        <v/>
      </c>
      <c r="B305" s="14"/>
      <c r="C305" s="3"/>
      <c r="D305" s="5"/>
      <c r="E305" s="4"/>
      <c r="F305" s="3"/>
      <c r="G305" s="4"/>
      <c r="H305" s="3"/>
      <c r="I305" s="4"/>
      <c r="J305" s="5"/>
      <c r="K305" s="4"/>
      <c r="L305" s="5"/>
      <c r="M305" s="11"/>
      <c r="N305" s="150" t="str">
        <f t="shared" si="14"/>
        <v/>
      </c>
      <c r="O305" s="9"/>
      <c r="P305" s="4"/>
      <c r="Q305" s="4"/>
      <c r="R305" s="4"/>
      <c r="S305" s="4"/>
      <c r="T305" s="10"/>
    </row>
    <row r="306" spans="1:20" x14ac:dyDescent="0.25">
      <c r="A306" s="149" t="str">
        <f t="shared" si="13"/>
        <v/>
      </c>
      <c r="B306" s="14"/>
      <c r="C306" s="3"/>
      <c r="D306" s="5"/>
      <c r="E306" s="4"/>
      <c r="F306" s="3"/>
      <c r="G306" s="4"/>
      <c r="H306" s="3"/>
      <c r="I306" s="4"/>
      <c r="J306" s="5"/>
      <c r="K306" s="4"/>
      <c r="L306" s="5"/>
      <c r="M306" s="11"/>
      <c r="N306" s="150" t="str">
        <f t="shared" si="14"/>
        <v/>
      </c>
      <c r="O306" s="9"/>
      <c r="P306" s="4"/>
      <c r="Q306" s="4"/>
      <c r="R306" s="4"/>
      <c r="S306" s="4"/>
      <c r="T306" s="10"/>
    </row>
    <row r="307" spans="1:20" x14ac:dyDescent="0.25">
      <c r="A307" s="149" t="str">
        <f t="shared" si="13"/>
        <v/>
      </c>
      <c r="B307" s="14"/>
      <c r="C307" s="3"/>
      <c r="D307" s="5"/>
      <c r="E307" s="4"/>
      <c r="F307" s="3"/>
      <c r="G307" s="4"/>
      <c r="H307" s="3"/>
      <c r="I307" s="4"/>
      <c r="J307" s="5"/>
      <c r="K307" s="4"/>
      <c r="L307" s="5"/>
      <c r="M307" s="11"/>
      <c r="N307" s="150" t="str">
        <f t="shared" si="14"/>
        <v/>
      </c>
      <c r="O307" s="9"/>
      <c r="P307" s="4"/>
      <c r="Q307" s="4"/>
      <c r="R307" s="4"/>
      <c r="S307" s="4"/>
      <c r="T307" s="10"/>
    </row>
    <row r="308" spans="1:20" x14ac:dyDescent="0.25">
      <c r="A308" s="149" t="str">
        <f t="shared" si="13"/>
        <v/>
      </c>
      <c r="B308" s="14"/>
      <c r="C308" s="3"/>
      <c r="D308" s="5"/>
      <c r="E308" s="4"/>
      <c r="F308" s="3"/>
      <c r="G308" s="4"/>
      <c r="H308" s="3"/>
      <c r="I308" s="4"/>
      <c r="J308" s="5"/>
      <c r="K308" s="4"/>
      <c r="L308" s="5"/>
      <c r="M308" s="11"/>
      <c r="N308" s="150" t="str">
        <f t="shared" si="14"/>
        <v/>
      </c>
      <c r="O308" s="9"/>
      <c r="P308" s="4"/>
      <c r="Q308" s="4"/>
      <c r="R308" s="4"/>
      <c r="S308" s="4"/>
      <c r="T308" s="10"/>
    </row>
    <row r="309" spans="1:20" x14ac:dyDescent="0.25">
      <c r="A309" s="149" t="str">
        <f t="shared" si="13"/>
        <v/>
      </c>
      <c r="B309" s="14"/>
      <c r="C309" s="3"/>
      <c r="D309" s="5"/>
      <c r="E309" s="4"/>
      <c r="F309" s="3"/>
      <c r="G309" s="4"/>
      <c r="H309" s="3"/>
      <c r="I309" s="4"/>
      <c r="J309" s="5"/>
      <c r="K309" s="4"/>
      <c r="L309" s="5"/>
      <c r="M309" s="11"/>
      <c r="N309" s="150" t="str">
        <f t="shared" si="14"/>
        <v/>
      </c>
      <c r="O309" s="9"/>
      <c r="P309" s="4"/>
      <c r="Q309" s="4"/>
      <c r="R309" s="4"/>
      <c r="S309" s="4"/>
      <c r="T309" s="10"/>
    </row>
    <row r="310" spans="1:20" x14ac:dyDescent="0.25">
      <c r="A310" s="149" t="str">
        <f t="shared" ref="A310:A373" si="15">IF(ISBLANK(C309),"",1+A309)</f>
        <v/>
      </c>
      <c r="B310" s="14"/>
      <c r="C310" s="3"/>
      <c r="D310" s="5"/>
      <c r="E310" s="4"/>
      <c r="F310" s="3"/>
      <c r="G310" s="4"/>
      <c r="H310" s="3"/>
      <c r="I310" s="4"/>
      <c r="J310" s="5"/>
      <c r="K310" s="4"/>
      <c r="L310" s="5"/>
      <c r="M310" s="11"/>
      <c r="N310" s="150" t="str">
        <f t="shared" ref="N310:N373" si="16">IF(ISBLANK(C310),"",E310+G310+I310+K310+M310)</f>
        <v/>
      </c>
      <c r="O310" s="9"/>
      <c r="P310" s="4"/>
      <c r="Q310" s="4"/>
      <c r="R310" s="4"/>
      <c r="S310" s="4"/>
      <c r="T310" s="10"/>
    </row>
    <row r="311" spans="1:20" x14ac:dyDescent="0.25">
      <c r="A311" s="149" t="str">
        <f t="shared" si="15"/>
        <v/>
      </c>
      <c r="B311" s="14"/>
      <c r="C311" s="3"/>
      <c r="D311" s="5"/>
      <c r="E311" s="4"/>
      <c r="F311" s="3"/>
      <c r="G311" s="4"/>
      <c r="H311" s="3"/>
      <c r="I311" s="4"/>
      <c r="J311" s="5"/>
      <c r="K311" s="4"/>
      <c r="L311" s="5"/>
      <c r="M311" s="11"/>
      <c r="N311" s="150" t="str">
        <f t="shared" si="16"/>
        <v/>
      </c>
      <c r="O311" s="9"/>
      <c r="P311" s="4"/>
      <c r="Q311" s="4"/>
      <c r="R311" s="4"/>
      <c r="S311" s="4"/>
      <c r="T311" s="10"/>
    </row>
    <row r="312" spans="1:20" x14ac:dyDescent="0.25">
      <c r="A312" s="149" t="str">
        <f t="shared" si="15"/>
        <v/>
      </c>
      <c r="B312" s="14"/>
      <c r="C312" s="3"/>
      <c r="D312" s="5"/>
      <c r="E312" s="4"/>
      <c r="F312" s="3"/>
      <c r="G312" s="4"/>
      <c r="H312" s="3"/>
      <c r="I312" s="4"/>
      <c r="J312" s="5"/>
      <c r="K312" s="4"/>
      <c r="L312" s="5"/>
      <c r="M312" s="11"/>
      <c r="N312" s="150" t="str">
        <f t="shared" si="16"/>
        <v/>
      </c>
      <c r="O312" s="9"/>
      <c r="P312" s="4"/>
      <c r="Q312" s="4"/>
      <c r="R312" s="4"/>
      <c r="S312" s="4"/>
      <c r="T312" s="10"/>
    </row>
    <row r="313" spans="1:20" x14ac:dyDescent="0.25">
      <c r="A313" s="149" t="str">
        <f t="shared" si="15"/>
        <v/>
      </c>
      <c r="B313" s="14"/>
      <c r="C313" s="3"/>
      <c r="D313" s="5"/>
      <c r="E313" s="4"/>
      <c r="F313" s="3"/>
      <c r="G313" s="4"/>
      <c r="H313" s="3"/>
      <c r="I313" s="4"/>
      <c r="J313" s="5"/>
      <c r="K313" s="4"/>
      <c r="L313" s="5"/>
      <c r="M313" s="11"/>
      <c r="N313" s="150" t="str">
        <f t="shared" si="16"/>
        <v/>
      </c>
      <c r="O313" s="9"/>
      <c r="P313" s="4"/>
      <c r="Q313" s="4"/>
      <c r="R313" s="4"/>
      <c r="S313" s="4"/>
      <c r="T313" s="10"/>
    </row>
    <row r="314" spans="1:20" x14ac:dyDescent="0.25">
      <c r="A314" s="149" t="str">
        <f t="shared" si="15"/>
        <v/>
      </c>
      <c r="B314" s="14"/>
      <c r="C314" s="3"/>
      <c r="D314" s="5"/>
      <c r="E314" s="4"/>
      <c r="F314" s="3"/>
      <c r="G314" s="4"/>
      <c r="H314" s="3"/>
      <c r="I314" s="4"/>
      <c r="J314" s="5"/>
      <c r="K314" s="4"/>
      <c r="L314" s="5"/>
      <c r="M314" s="11"/>
      <c r="N314" s="150" t="str">
        <f t="shared" si="16"/>
        <v/>
      </c>
      <c r="O314" s="9"/>
      <c r="P314" s="4"/>
      <c r="Q314" s="4"/>
      <c r="R314" s="4"/>
      <c r="S314" s="4"/>
      <c r="T314" s="10"/>
    </row>
    <row r="315" spans="1:20" x14ac:dyDescent="0.25">
      <c r="A315" s="149" t="str">
        <f t="shared" si="15"/>
        <v/>
      </c>
      <c r="B315" s="14"/>
      <c r="C315" s="3"/>
      <c r="D315" s="5"/>
      <c r="E315" s="4"/>
      <c r="F315" s="3"/>
      <c r="G315" s="4"/>
      <c r="H315" s="3"/>
      <c r="I315" s="4"/>
      <c r="J315" s="5"/>
      <c r="K315" s="4"/>
      <c r="L315" s="5"/>
      <c r="M315" s="11"/>
      <c r="N315" s="150" t="str">
        <f t="shared" si="16"/>
        <v/>
      </c>
      <c r="O315" s="9"/>
      <c r="P315" s="4"/>
      <c r="Q315" s="4"/>
      <c r="R315" s="4"/>
      <c r="S315" s="4"/>
      <c r="T315" s="10"/>
    </row>
    <row r="316" spans="1:20" x14ac:dyDescent="0.25">
      <c r="A316" s="149" t="str">
        <f t="shared" si="15"/>
        <v/>
      </c>
      <c r="B316" s="14"/>
      <c r="C316" s="3"/>
      <c r="D316" s="5"/>
      <c r="E316" s="4"/>
      <c r="F316" s="3"/>
      <c r="G316" s="4"/>
      <c r="H316" s="3"/>
      <c r="I316" s="4"/>
      <c r="J316" s="5"/>
      <c r="K316" s="4"/>
      <c r="L316" s="5"/>
      <c r="M316" s="11"/>
      <c r="N316" s="150" t="str">
        <f t="shared" si="16"/>
        <v/>
      </c>
      <c r="O316" s="9"/>
      <c r="P316" s="4"/>
      <c r="Q316" s="4"/>
      <c r="R316" s="4"/>
      <c r="S316" s="4"/>
      <c r="T316" s="10"/>
    </row>
    <row r="317" spans="1:20" x14ac:dyDescent="0.25">
      <c r="A317" s="149" t="str">
        <f t="shared" si="15"/>
        <v/>
      </c>
      <c r="B317" s="14"/>
      <c r="C317" s="3"/>
      <c r="D317" s="5"/>
      <c r="E317" s="4"/>
      <c r="F317" s="3"/>
      <c r="G317" s="4"/>
      <c r="H317" s="3"/>
      <c r="I317" s="4"/>
      <c r="J317" s="5"/>
      <c r="K317" s="4"/>
      <c r="L317" s="5"/>
      <c r="M317" s="11"/>
      <c r="N317" s="150" t="str">
        <f t="shared" si="16"/>
        <v/>
      </c>
      <c r="O317" s="9"/>
      <c r="P317" s="4"/>
      <c r="Q317" s="4"/>
      <c r="R317" s="4"/>
      <c r="S317" s="4"/>
      <c r="T317" s="10"/>
    </row>
    <row r="318" spans="1:20" x14ac:dyDescent="0.25">
      <c r="A318" s="149" t="str">
        <f t="shared" si="15"/>
        <v/>
      </c>
      <c r="B318" s="14"/>
      <c r="C318" s="3"/>
      <c r="D318" s="5"/>
      <c r="E318" s="4"/>
      <c r="F318" s="3"/>
      <c r="G318" s="4"/>
      <c r="H318" s="3"/>
      <c r="I318" s="4"/>
      <c r="J318" s="5"/>
      <c r="K318" s="4"/>
      <c r="L318" s="5"/>
      <c r="M318" s="11"/>
      <c r="N318" s="150" t="str">
        <f t="shared" si="16"/>
        <v/>
      </c>
      <c r="O318" s="9"/>
      <c r="P318" s="4"/>
      <c r="Q318" s="4"/>
      <c r="R318" s="4"/>
      <c r="S318" s="4"/>
      <c r="T318" s="10"/>
    </row>
    <row r="319" spans="1:20" x14ac:dyDescent="0.25">
      <c r="A319" s="149" t="str">
        <f t="shared" si="15"/>
        <v/>
      </c>
      <c r="B319" s="14"/>
      <c r="C319" s="3"/>
      <c r="D319" s="5"/>
      <c r="E319" s="4"/>
      <c r="F319" s="3"/>
      <c r="G319" s="4"/>
      <c r="H319" s="3"/>
      <c r="I319" s="4"/>
      <c r="J319" s="5"/>
      <c r="K319" s="4"/>
      <c r="L319" s="5"/>
      <c r="M319" s="11"/>
      <c r="N319" s="150" t="str">
        <f t="shared" si="16"/>
        <v/>
      </c>
      <c r="O319" s="9"/>
      <c r="P319" s="4"/>
      <c r="Q319" s="4"/>
      <c r="R319" s="4"/>
      <c r="S319" s="4"/>
      <c r="T319" s="10"/>
    </row>
    <row r="320" spans="1:20" x14ac:dyDescent="0.25">
      <c r="A320" s="149" t="str">
        <f t="shared" si="15"/>
        <v/>
      </c>
      <c r="B320" s="14"/>
      <c r="C320" s="3"/>
      <c r="D320" s="5"/>
      <c r="E320" s="4"/>
      <c r="F320" s="3"/>
      <c r="G320" s="4"/>
      <c r="H320" s="3"/>
      <c r="I320" s="4"/>
      <c r="J320" s="5"/>
      <c r="K320" s="4"/>
      <c r="L320" s="5"/>
      <c r="M320" s="11"/>
      <c r="N320" s="150" t="str">
        <f t="shared" si="16"/>
        <v/>
      </c>
      <c r="O320" s="9"/>
      <c r="P320" s="4"/>
      <c r="Q320" s="4"/>
      <c r="R320" s="4"/>
      <c r="S320" s="4"/>
      <c r="T320" s="10"/>
    </row>
    <row r="321" spans="1:20" x14ac:dyDescent="0.25">
      <c r="A321" s="149" t="str">
        <f t="shared" si="15"/>
        <v/>
      </c>
      <c r="B321" s="14"/>
      <c r="C321" s="3"/>
      <c r="D321" s="5"/>
      <c r="E321" s="4"/>
      <c r="F321" s="3"/>
      <c r="G321" s="4"/>
      <c r="H321" s="3"/>
      <c r="I321" s="4"/>
      <c r="J321" s="5"/>
      <c r="K321" s="4"/>
      <c r="L321" s="5"/>
      <c r="M321" s="11"/>
      <c r="N321" s="150" t="str">
        <f t="shared" si="16"/>
        <v/>
      </c>
      <c r="O321" s="9"/>
      <c r="P321" s="4"/>
      <c r="Q321" s="4"/>
      <c r="R321" s="4"/>
      <c r="S321" s="4"/>
      <c r="T321" s="10"/>
    </row>
    <row r="322" spans="1:20" x14ac:dyDescent="0.25">
      <c r="A322" s="149" t="str">
        <f t="shared" si="15"/>
        <v/>
      </c>
      <c r="B322" s="14"/>
      <c r="C322" s="3"/>
      <c r="D322" s="5"/>
      <c r="E322" s="4"/>
      <c r="F322" s="3"/>
      <c r="G322" s="4"/>
      <c r="H322" s="3"/>
      <c r="I322" s="4"/>
      <c r="J322" s="5"/>
      <c r="K322" s="4"/>
      <c r="L322" s="5"/>
      <c r="M322" s="11"/>
      <c r="N322" s="150" t="str">
        <f t="shared" si="16"/>
        <v/>
      </c>
      <c r="O322" s="9"/>
      <c r="P322" s="4"/>
      <c r="Q322" s="4"/>
      <c r="R322" s="4"/>
      <c r="S322" s="4"/>
      <c r="T322" s="10"/>
    </row>
    <row r="323" spans="1:20" x14ac:dyDescent="0.25">
      <c r="A323" s="149" t="str">
        <f t="shared" si="15"/>
        <v/>
      </c>
      <c r="B323" s="14"/>
      <c r="C323" s="3"/>
      <c r="D323" s="5"/>
      <c r="E323" s="4"/>
      <c r="F323" s="3"/>
      <c r="G323" s="4"/>
      <c r="H323" s="3"/>
      <c r="I323" s="4"/>
      <c r="J323" s="5"/>
      <c r="K323" s="4"/>
      <c r="L323" s="5"/>
      <c r="M323" s="11"/>
      <c r="N323" s="150" t="str">
        <f t="shared" si="16"/>
        <v/>
      </c>
      <c r="O323" s="9"/>
      <c r="P323" s="4"/>
      <c r="Q323" s="4"/>
      <c r="R323" s="4"/>
      <c r="S323" s="4"/>
      <c r="T323" s="10"/>
    </row>
    <row r="324" spans="1:20" x14ac:dyDescent="0.25">
      <c r="A324" s="149" t="str">
        <f t="shared" si="15"/>
        <v/>
      </c>
      <c r="B324" s="14"/>
      <c r="C324" s="3"/>
      <c r="D324" s="5"/>
      <c r="E324" s="4"/>
      <c r="F324" s="3"/>
      <c r="G324" s="4"/>
      <c r="H324" s="3"/>
      <c r="I324" s="4"/>
      <c r="J324" s="5"/>
      <c r="K324" s="4"/>
      <c r="L324" s="5"/>
      <c r="M324" s="11"/>
      <c r="N324" s="150" t="str">
        <f t="shared" si="16"/>
        <v/>
      </c>
      <c r="O324" s="9"/>
      <c r="P324" s="4"/>
      <c r="Q324" s="4"/>
      <c r="R324" s="4"/>
      <c r="S324" s="4"/>
      <c r="T324" s="10"/>
    </row>
    <row r="325" spans="1:20" x14ac:dyDescent="0.25">
      <c r="A325" s="149" t="str">
        <f t="shared" si="15"/>
        <v/>
      </c>
      <c r="B325" s="14"/>
      <c r="C325" s="3"/>
      <c r="D325" s="5"/>
      <c r="E325" s="4"/>
      <c r="F325" s="3"/>
      <c r="G325" s="4"/>
      <c r="H325" s="3"/>
      <c r="I325" s="4"/>
      <c r="J325" s="5"/>
      <c r="K325" s="4"/>
      <c r="L325" s="5"/>
      <c r="M325" s="11"/>
      <c r="N325" s="150" t="str">
        <f t="shared" si="16"/>
        <v/>
      </c>
      <c r="O325" s="9"/>
      <c r="P325" s="4"/>
      <c r="Q325" s="4"/>
      <c r="R325" s="4"/>
      <c r="S325" s="4"/>
      <c r="T325" s="10"/>
    </row>
    <row r="326" spans="1:20" x14ac:dyDescent="0.25">
      <c r="A326" s="149" t="str">
        <f t="shared" si="15"/>
        <v/>
      </c>
      <c r="B326" s="14"/>
      <c r="C326" s="3"/>
      <c r="D326" s="5"/>
      <c r="E326" s="4"/>
      <c r="F326" s="3"/>
      <c r="G326" s="4"/>
      <c r="H326" s="3"/>
      <c r="I326" s="4"/>
      <c r="J326" s="5"/>
      <c r="K326" s="4"/>
      <c r="L326" s="5"/>
      <c r="M326" s="11"/>
      <c r="N326" s="150" t="str">
        <f t="shared" si="16"/>
        <v/>
      </c>
      <c r="O326" s="9"/>
      <c r="P326" s="4"/>
      <c r="Q326" s="4"/>
      <c r="R326" s="4"/>
      <c r="S326" s="4"/>
      <c r="T326" s="10"/>
    </row>
    <row r="327" spans="1:20" x14ac:dyDescent="0.25">
      <c r="A327" s="149" t="str">
        <f t="shared" si="15"/>
        <v/>
      </c>
      <c r="B327" s="14"/>
      <c r="C327" s="3"/>
      <c r="D327" s="5"/>
      <c r="E327" s="4"/>
      <c r="F327" s="3"/>
      <c r="G327" s="4"/>
      <c r="H327" s="3"/>
      <c r="I327" s="4"/>
      <c r="J327" s="5"/>
      <c r="K327" s="4"/>
      <c r="L327" s="5"/>
      <c r="M327" s="11"/>
      <c r="N327" s="150" t="str">
        <f t="shared" si="16"/>
        <v/>
      </c>
      <c r="O327" s="9"/>
      <c r="P327" s="4"/>
      <c r="Q327" s="4"/>
      <c r="R327" s="4"/>
      <c r="S327" s="4"/>
      <c r="T327" s="10"/>
    </row>
    <row r="328" spans="1:20" x14ac:dyDescent="0.25">
      <c r="A328" s="149" t="str">
        <f t="shared" si="15"/>
        <v/>
      </c>
      <c r="B328" s="14"/>
      <c r="C328" s="3"/>
      <c r="D328" s="5"/>
      <c r="E328" s="4"/>
      <c r="F328" s="3"/>
      <c r="G328" s="4"/>
      <c r="H328" s="3"/>
      <c r="I328" s="4"/>
      <c r="J328" s="5"/>
      <c r="K328" s="4"/>
      <c r="L328" s="5"/>
      <c r="M328" s="11"/>
      <c r="N328" s="150" t="str">
        <f t="shared" si="16"/>
        <v/>
      </c>
      <c r="O328" s="9"/>
      <c r="P328" s="4"/>
      <c r="Q328" s="4"/>
      <c r="R328" s="4"/>
      <c r="S328" s="4"/>
      <c r="T328" s="10"/>
    </row>
    <row r="329" spans="1:20" x14ac:dyDescent="0.25">
      <c r="A329" s="149" t="str">
        <f t="shared" si="15"/>
        <v/>
      </c>
      <c r="B329" s="14"/>
      <c r="C329" s="3"/>
      <c r="D329" s="5"/>
      <c r="E329" s="4"/>
      <c r="F329" s="3"/>
      <c r="G329" s="4"/>
      <c r="H329" s="3"/>
      <c r="I329" s="4"/>
      <c r="J329" s="5"/>
      <c r="K329" s="4"/>
      <c r="L329" s="5"/>
      <c r="M329" s="11"/>
      <c r="N329" s="150" t="str">
        <f t="shared" si="16"/>
        <v/>
      </c>
      <c r="O329" s="9"/>
      <c r="P329" s="4"/>
      <c r="Q329" s="4"/>
      <c r="R329" s="4"/>
      <c r="S329" s="4"/>
      <c r="T329" s="10"/>
    </row>
    <row r="330" spans="1:20" x14ac:dyDescent="0.25">
      <c r="A330" s="149" t="str">
        <f t="shared" si="15"/>
        <v/>
      </c>
      <c r="B330" s="14"/>
      <c r="C330" s="3"/>
      <c r="D330" s="5"/>
      <c r="E330" s="4"/>
      <c r="F330" s="3"/>
      <c r="G330" s="4"/>
      <c r="H330" s="3"/>
      <c r="I330" s="4"/>
      <c r="J330" s="5"/>
      <c r="K330" s="4"/>
      <c r="L330" s="5"/>
      <c r="M330" s="11"/>
      <c r="N330" s="150" t="str">
        <f t="shared" si="16"/>
        <v/>
      </c>
      <c r="O330" s="9"/>
      <c r="P330" s="4"/>
      <c r="Q330" s="4"/>
      <c r="R330" s="4"/>
      <c r="S330" s="4"/>
      <c r="T330" s="10"/>
    </row>
    <row r="331" spans="1:20" x14ac:dyDescent="0.25">
      <c r="A331" s="149" t="str">
        <f t="shared" si="15"/>
        <v/>
      </c>
      <c r="B331" s="14"/>
      <c r="C331" s="3"/>
      <c r="D331" s="5"/>
      <c r="E331" s="4"/>
      <c r="F331" s="3"/>
      <c r="G331" s="4"/>
      <c r="H331" s="3"/>
      <c r="I331" s="4"/>
      <c r="J331" s="5"/>
      <c r="K331" s="4"/>
      <c r="L331" s="5"/>
      <c r="M331" s="11"/>
      <c r="N331" s="150" t="str">
        <f t="shared" si="16"/>
        <v/>
      </c>
      <c r="O331" s="9"/>
      <c r="P331" s="4"/>
      <c r="Q331" s="4"/>
      <c r="R331" s="4"/>
      <c r="S331" s="4"/>
      <c r="T331" s="10"/>
    </row>
    <row r="332" spans="1:20" x14ac:dyDescent="0.25">
      <c r="A332" s="149" t="str">
        <f t="shared" si="15"/>
        <v/>
      </c>
      <c r="B332" s="14"/>
      <c r="C332" s="3"/>
      <c r="D332" s="5"/>
      <c r="E332" s="4"/>
      <c r="F332" s="3"/>
      <c r="G332" s="4"/>
      <c r="H332" s="3"/>
      <c r="I332" s="4"/>
      <c r="J332" s="5"/>
      <c r="K332" s="4"/>
      <c r="L332" s="5"/>
      <c r="M332" s="11"/>
      <c r="N332" s="150" t="str">
        <f t="shared" si="16"/>
        <v/>
      </c>
      <c r="O332" s="9"/>
      <c r="P332" s="4"/>
      <c r="Q332" s="4"/>
      <c r="R332" s="4"/>
      <c r="S332" s="4"/>
      <c r="T332" s="10"/>
    </row>
    <row r="333" spans="1:20" x14ac:dyDescent="0.25">
      <c r="A333" s="149" t="str">
        <f t="shared" si="15"/>
        <v/>
      </c>
      <c r="B333" s="14"/>
      <c r="C333" s="3"/>
      <c r="D333" s="5"/>
      <c r="E333" s="4"/>
      <c r="F333" s="3"/>
      <c r="G333" s="4"/>
      <c r="H333" s="3"/>
      <c r="I333" s="4"/>
      <c r="J333" s="5"/>
      <c r="K333" s="4"/>
      <c r="L333" s="5"/>
      <c r="M333" s="11"/>
      <c r="N333" s="150" t="str">
        <f t="shared" si="16"/>
        <v/>
      </c>
      <c r="O333" s="9"/>
      <c r="P333" s="4"/>
      <c r="Q333" s="4"/>
      <c r="R333" s="4"/>
      <c r="S333" s="4"/>
      <c r="T333" s="10"/>
    </row>
    <row r="334" spans="1:20" x14ac:dyDescent="0.25">
      <c r="A334" s="149" t="str">
        <f t="shared" si="15"/>
        <v/>
      </c>
      <c r="B334" s="14"/>
      <c r="C334" s="3"/>
      <c r="D334" s="5"/>
      <c r="E334" s="4"/>
      <c r="F334" s="3"/>
      <c r="G334" s="4"/>
      <c r="H334" s="3"/>
      <c r="I334" s="4"/>
      <c r="J334" s="5"/>
      <c r="K334" s="4"/>
      <c r="L334" s="5"/>
      <c r="M334" s="11"/>
      <c r="N334" s="150" t="str">
        <f t="shared" si="16"/>
        <v/>
      </c>
      <c r="O334" s="9"/>
      <c r="P334" s="4"/>
      <c r="Q334" s="4"/>
      <c r="R334" s="4"/>
      <c r="S334" s="4"/>
      <c r="T334" s="10"/>
    </row>
    <row r="335" spans="1:20" x14ac:dyDescent="0.25">
      <c r="A335" s="149" t="str">
        <f t="shared" si="15"/>
        <v/>
      </c>
      <c r="B335" s="14"/>
      <c r="C335" s="3"/>
      <c r="D335" s="5"/>
      <c r="E335" s="4"/>
      <c r="F335" s="3"/>
      <c r="G335" s="4"/>
      <c r="H335" s="3"/>
      <c r="I335" s="4"/>
      <c r="J335" s="5"/>
      <c r="K335" s="4"/>
      <c r="L335" s="5"/>
      <c r="M335" s="11"/>
      <c r="N335" s="150" t="str">
        <f t="shared" si="16"/>
        <v/>
      </c>
      <c r="O335" s="9"/>
      <c r="P335" s="4"/>
      <c r="Q335" s="4"/>
      <c r="R335" s="4"/>
      <c r="S335" s="4"/>
      <c r="T335" s="10"/>
    </row>
    <row r="336" spans="1:20" x14ac:dyDescent="0.25">
      <c r="A336" s="149" t="str">
        <f t="shared" si="15"/>
        <v/>
      </c>
      <c r="B336" s="14"/>
      <c r="C336" s="3"/>
      <c r="D336" s="5"/>
      <c r="E336" s="4"/>
      <c r="F336" s="3"/>
      <c r="G336" s="4"/>
      <c r="H336" s="3"/>
      <c r="I336" s="4"/>
      <c r="J336" s="5"/>
      <c r="K336" s="4"/>
      <c r="L336" s="5"/>
      <c r="M336" s="11"/>
      <c r="N336" s="150" t="str">
        <f t="shared" si="16"/>
        <v/>
      </c>
      <c r="O336" s="9"/>
      <c r="P336" s="4"/>
      <c r="Q336" s="4"/>
      <c r="R336" s="4"/>
      <c r="S336" s="4"/>
      <c r="T336" s="10"/>
    </row>
    <row r="337" spans="1:20" x14ac:dyDescent="0.25">
      <c r="A337" s="149" t="str">
        <f t="shared" si="15"/>
        <v/>
      </c>
      <c r="B337" s="14"/>
      <c r="C337" s="3"/>
      <c r="D337" s="5"/>
      <c r="E337" s="4"/>
      <c r="F337" s="3"/>
      <c r="G337" s="4"/>
      <c r="H337" s="3"/>
      <c r="I337" s="4"/>
      <c r="J337" s="5"/>
      <c r="K337" s="4"/>
      <c r="L337" s="5"/>
      <c r="M337" s="11"/>
      <c r="N337" s="150" t="str">
        <f t="shared" si="16"/>
        <v/>
      </c>
      <c r="O337" s="9"/>
      <c r="P337" s="4"/>
      <c r="Q337" s="4"/>
      <c r="R337" s="4"/>
      <c r="S337" s="4"/>
      <c r="T337" s="10"/>
    </row>
    <row r="338" spans="1:20" x14ac:dyDescent="0.25">
      <c r="A338" s="149" t="str">
        <f t="shared" si="15"/>
        <v/>
      </c>
      <c r="B338" s="14"/>
      <c r="C338" s="3"/>
      <c r="D338" s="5"/>
      <c r="E338" s="4"/>
      <c r="F338" s="3"/>
      <c r="G338" s="4"/>
      <c r="H338" s="3"/>
      <c r="I338" s="4"/>
      <c r="J338" s="5"/>
      <c r="K338" s="4"/>
      <c r="L338" s="5"/>
      <c r="M338" s="11"/>
      <c r="N338" s="150" t="str">
        <f t="shared" si="16"/>
        <v/>
      </c>
      <c r="O338" s="9"/>
      <c r="P338" s="4"/>
      <c r="Q338" s="4"/>
      <c r="R338" s="4"/>
      <c r="S338" s="4"/>
      <c r="T338" s="10"/>
    </row>
    <row r="339" spans="1:20" x14ac:dyDescent="0.25">
      <c r="A339" s="149" t="str">
        <f t="shared" si="15"/>
        <v/>
      </c>
      <c r="B339" s="14"/>
      <c r="C339" s="3"/>
      <c r="D339" s="5"/>
      <c r="E339" s="4"/>
      <c r="F339" s="3"/>
      <c r="G339" s="4"/>
      <c r="H339" s="3"/>
      <c r="I339" s="4"/>
      <c r="J339" s="5"/>
      <c r="K339" s="4"/>
      <c r="L339" s="5"/>
      <c r="M339" s="11"/>
      <c r="N339" s="150" t="str">
        <f t="shared" si="16"/>
        <v/>
      </c>
      <c r="O339" s="9"/>
      <c r="P339" s="4"/>
      <c r="Q339" s="4"/>
      <c r="R339" s="4"/>
      <c r="S339" s="4"/>
      <c r="T339" s="10"/>
    </row>
    <row r="340" spans="1:20" x14ac:dyDescent="0.25">
      <c r="A340" s="149" t="str">
        <f t="shared" si="15"/>
        <v/>
      </c>
      <c r="B340" s="14"/>
      <c r="C340" s="3"/>
      <c r="D340" s="5"/>
      <c r="E340" s="4"/>
      <c r="F340" s="3"/>
      <c r="G340" s="4"/>
      <c r="H340" s="3"/>
      <c r="I340" s="4"/>
      <c r="J340" s="5"/>
      <c r="K340" s="4"/>
      <c r="L340" s="5"/>
      <c r="M340" s="11"/>
      <c r="N340" s="150" t="str">
        <f t="shared" si="16"/>
        <v/>
      </c>
      <c r="O340" s="9"/>
      <c r="P340" s="4"/>
      <c r="Q340" s="4"/>
      <c r="R340" s="4"/>
      <c r="S340" s="4"/>
      <c r="T340" s="10"/>
    </row>
    <row r="341" spans="1:20" x14ac:dyDescent="0.25">
      <c r="A341" s="149" t="str">
        <f t="shared" si="15"/>
        <v/>
      </c>
      <c r="B341" s="14"/>
      <c r="C341" s="3"/>
      <c r="D341" s="5"/>
      <c r="E341" s="4"/>
      <c r="F341" s="3"/>
      <c r="G341" s="4"/>
      <c r="H341" s="3"/>
      <c r="I341" s="4"/>
      <c r="J341" s="5"/>
      <c r="K341" s="4"/>
      <c r="L341" s="5"/>
      <c r="M341" s="11"/>
      <c r="N341" s="150" t="str">
        <f t="shared" si="16"/>
        <v/>
      </c>
      <c r="O341" s="9"/>
      <c r="P341" s="4"/>
      <c r="Q341" s="4"/>
      <c r="R341" s="4"/>
      <c r="S341" s="4"/>
      <c r="T341" s="10"/>
    </row>
    <row r="342" spans="1:20" x14ac:dyDescent="0.25">
      <c r="A342" s="149" t="str">
        <f t="shared" si="15"/>
        <v/>
      </c>
      <c r="B342" s="14"/>
      <c r="C342" s="3"/>
      <c r="D342" s="5"/>
      <c r="E342" s="4"/>
      <c r="F342" s="3"/>
      <c r="G342" s="4"/>
      <c r="H342" s="3"/>
      <c r="I342" s="4"/>
      <c r="J342" s="5"/>
      <c r="K342" s="4"/>
      <c r="L342" s="5"/>
      <c r="M342" s="11"/>
      <c r="N342" s="150" t="str">
        <f t="shared" si="16"/>
        <v/>
      </c>
      <c r="O342" s="9"/>
      <c r="P342" s="4"/>
      <c r="Q342" s="4"/>
      <c r="R342" s="4"/>
      <c r="S342" s="4"/>
      <c r="T342" s="10"/>
    </row>
    <row r="343" spans="1:20" x14ac:dyDescent="0.25">
      <c r="A343" s="149" t="str">
        <f t="shared" si="15"/>
        <v/>
      </c>
      <c r="B343" s="14"/>
      <c r="C343" s="3"/>
      <c r="D343" s="5"/>
      <c r="E343" s="4"/>
      <c r="F343" s="3"/>
      <c r="G343" s="4"/>
      <c r="H343" s="3"/>
      <c r="I343" s="4"/>
      <c r="J343" s="5"/>
      <c r="K343" s="4"/>
      <c r="L343" s="5"/>
      <c r="M343" s="11"/>
      <c r="N343" s="150" t="str">
        <f t="shared" si="16"/>
        <v/>
      </c>
      <c r="O343" s="9"/>
      <c r="P343" s="4"/>
      <c r="Q343" s="4"/>
      <c r="R343" s="4"/>
      <c r="S343" s="4"/>
      <c r="T343" s="10"/>
    </row>
    <row r="344" spans="1:20" x14ac:dyDescent="0.25">
      <c r="A344" s="149" t="str">
        <f t="shared" si="15"/>
        <v/>
      </c>
      <c r="B344" s="14"/>
      <c r="C344" s="3"/>
      <c r="D344" s="5"/>
      <c r="E344" s="4"/>
      <c r="F344" s="3"/>
      <c r="G344" s="4"/>
      <c r="H344" s="3"/>
      <c r="I344" s="4"/>
      <c r="J344" s="5"/>
      <c r="K344" s="4"/>
      <c r="L344" s="5"/>
      <c r="M344" s="11"/>
      <c r="N344" s="150" t="str">
        <f t="shared" si="16"/>
        <v/>
      </c>
      <c r="O344" s="9"/>
      <c r="P344" s="4"/>
      <c r="Q344" s="4"/>
      <c r="R344" s="4"/>
      <c r="S344" s="4"/>
      <c r="T344" s="10"/>
    </row>
    <row r="345" spans="1:20" x14ac:dyDescent="0.25">
      <c r="A345" s="149" t="str">
        <f t="shared" si="15"/>
        <v/>
      </c>
      <c r="B345" s="14"/>
      <c r="C345" s="3"/>
      <c r="D345" s="5"/>
      <c r="E345" s="4"/>
      <c r="F345" s="3"/>
      <c r="G345" s="4"/>
      <c r="H345" s="3"/>
      <c r="I345" s="4"/>
      <c r="J345" s="5"/>
      <c r="K345" s="4"/>
      <c r="L345" s="5"/>
      <c r="M345" s="11"/>
      <c r="N345" s="150" t="str">
        <f t="shared" si="16"/>
        <v/>
      </c>
      <c r="O345" s="9"/>
      <c r="P345" s="4"/>
      <c r="Q345" s="4"/>
      <c r="R345" s="4"/>
      <c r="S345" s="4"/>
      <c r="T345" s="10"/>
    </row>
    <row r="346" spans="1:20" x14ac:dyDescent="0.25">
      <c r="A346" s="149" t="str">
        <f t="shared" si="15"/>
        <v/>
      </c>
      <c r="B346" s="14"/>
      <c r="C346" s="3"/>
      <c r="D346" s="5"/>
      <c r="E346" s="4"/>
      <c r="F346" s="3"/>
      <c r="G346" s="4"/>
      <c r="H346" s="3"/>
      <c r="I346" s="4"/>
      <c r="J346" s="5"/>
      <c r="K346" s="4"/>
      <c r="L346" s="5"/>
      <c r="M346" s="11"/>
      <c r="N346" s="150" t="str">
        <f t="shared" si="16"/>
        <v/>
      </c>
      <c r="O346" s="9"/>
      <c r="P346" s="4"/>
      <c r="Q346" s="4"/>
      <c r="R346" s="4"/>
      <c r="S346" s="4"/>
      <c r="T346" s="10"/>
    </row>
    <row r="347" spans="1:20" x14ac:dyDescent="0.25">
      <c r="A347" s="149" t="str">
        <f t="shared" si="15"/>
        <v/>
      </c>
      <c r="B347" s="14"/>
      <c r="C347" s="3"/>
      <c r="D347" s="5"/>
      <c r="E347" s="4"/>
      <c r="F347" s="3"/>
      <c r="G347" s="4"/>
      <c r="H347" s="3"/>
      <c r="I347" s="4"/>
      <c r="J347" s="5"/>
      <c r="K347" s="4"/>
      <c r="L347" s="5"/>
      <c r="M347" s="11"/>
      <c r="N347" s="150" t="str">
        <f t="shared" si="16"/>
        <v/>
      </c>
      <c r="O347" s="9"/>
      <c r="P347" s="4"/>
      <c r="Q347" s="4"/>
      <c r="R347" s="4"/>
      <c r="S347" s="4"/>
      <c r="T347" s="10"/>
    </row>
    <row r="348" spans="1:20" x14ac:dyDescent="0.25">
      <c r="A348" s="149" t="str">
        <f t="shared" si="15"/>
        <v/>
      </c>
      <c r="B348" s="14"/>
      <c r="C348" s="3"/>
      <c r="D348" s="5"/>
      <c r="E348" s="4"/>
      <c r="F348" s="3"/>
      <c r="G348" s="4"/>
      <c r="H348" s="3"/>
      <c r="I348" s="4"/>
      <c r="J348" s="5"/>
      <c r="K348" s="4"/>
      <c r="L348" s="5"/>
      <c r="M348" s="11"/>
      <c r="N348" s="150" t="str">
        <f t="shared" si="16"/>
        <v/>
      </c>
      <c r="O348" s="9"/>
      <c r="P348" s="4"/>
      <c r="Q348" s="4"/>
      <c r="R348" s="4"/>
      <c r="S348" s="4"/>
      <c r="T348" s="10"/>
    </row>
    <row r="349" spans="1:20" x14ac:dyDescent="0.25">
      <c r="A349" s="149" t="str">
        <f t="shared" si="15"/>
        <v/>
      </c>
      <c r="B349" s="14"/>
      <c r="C349" s="3"/>
      <c r="D349" s="5"/>
      <c r="E349" s="4"/>
      <c r="F349" s="3"/>
      <c r="G349" s="4"/>
      <c r="H349" s="3"/>
      <c r="I349" s="4"/>
      <c r="J349" s="5"/>
      <c r="K349" s="4"/>
      <c r="L349" s="5"/>
      <c r="M349" s="11"/>
      <c r="N349" s="150" t="str">
        <f t="shared" si="16"/>
        <v/>
      </c>
      <c r="O349" s="9"/>
      <c r="P349" s="4"/>
      <c r="Q349" s="4"/>
      <c r="R349" s="4"/>
      <c r="S349" s="4"/>
      <c r="T349" s="10"/>
    </row>
    <row r="350" spans="1:20" x14ac:dyDescent="0.25">
      <c r="A350" s="149" t="str">
        <f t="shared" si="15"/>
        <v/>
      </c>
      <c r="B350" s="14"/>
      <c r="C350" s="3"/>
      <c r="D350" s="5"/>
      <c r="E350" s="4"/>
      <c r="F350" s="3"/>
      <c r="G350" s="4"/>
      <c r="H350" s="3"/>
      <c r="I350" s="4"/>
      <c r="J350" s="5"/>
      <c r="K350" s="4"/>
      <c r="L350" s="5"/>
      <c r="M350" s="11"/>
      <c r="N350" s="150" t="str">
        <f t="shared" si="16"/>
        <v/>
      </c>
      <c r="O350" s="9"/>
      <c r="P350" s="4"/>
      <c r="Q350" s="4"/>
      <c r="R350" s="4"/>
      <c r="S350" s="4"/>
      <c r="T350" s="10"/>
    </row>
    <row r="351" spans="1:20" x14ac:dyDescent="0.25">
      <c r="A351" s="149" t="str">
        <f t="shared" si="15"/>
        <v/>
      </c>
      <c r="B351" s="14"/>
      <c r="C351" s="3"/>
      <c r="D351" s="5"/>
      <c r="E351" s="4"/>
      <c r="F351" s="3"/>
      <c r="G351" s="4"/>
      <c r="H351" s="3"/>
      <c r="I351" s="4"/>
      <c r="J351" s="5"/>
      <c r="K351" s="4"/>
      <c r="L351" s="5"/>
      <c r="M351" s="11"/>
      <c r="N351" s="150" t="str">
        <f t="shared" si="16"/>
        <v/>
      </c>
      <c r="O351" s="9"/>
      <c r="P351" s="4"/>
      <c r="Q351" s="4"/>
      <c r="R351" s="4"/>
      <c r="S351" s="4"/>
      <c r="T351" s="10"/>
    </row>
    <row r="352" spans="1:20" x14ac:dyDescent="0.25">
      <c r="A352" s="149" t="str">
        <f t="shared" si="15"/>
        <v/>
      </c>
      <c r="B352" s="14"/>
      <c r="C352" s="3"/>
      <c r="D352" s="5"/>
      <c r="E352" s="4"/>
      <c r="F352" s="3"/>
      <c r="G352" s="4"/>
      <c r="H352" s="3"/>
      <c r="I352" s="4"/>
      <c r="J352" s="5"/>
      <c r="K352" s="4"/>
      <c r="L352" s="5"/>
      <c r="M352" s="11"/>
      <c r="N352" s="150" t="str">
        <f t="shared" si="16"/>
        <v/>
      </c>
      <c r="O352" s="9"/>
      <c r="P352" s="4"/>
      <c r="Q352" s="4"/>
      <c r="R352" s="4"/>
      <c r="S352" s="4"/>
      <c r="T352" s="10"/>
    </row>
    <row r="353" spans="1:20" x14ac:dyDescent="0.25">
      <c r="A353" s="149" t="str">
        <f t="shared" si="15"/>
        <v/>
      </c>
      <c r="B353" s="14"/>
      <c r="C353" s="3"/>
      <c r="D353" s="5"/>
      <c r="E353" s="4"/>
      <c r="F353" s="3"/>
      <c r="G353" s="4"/>
      <c r="H353" s="3"/>
      <c r="I353" s="4"/>
      <c r="J353" s="5"/>
      <c r="K353" s="4"/>
      <c r="L353" s="5"/>
      <c r="M353" s="11"/>
      <c r="N353" s="150" t="str">
        <f t="shared" si="16"/>
        <v/>
      </c>
      <c r="O353" s="9"/>
      <c r="P353" s="4"/>
      <c r="Q353" s="4"/>
      <c r="R353" s="4"/>
      <c r="S353" s="4"/>
      <c r="T353" s="10"/>
    </row>
    <row r="354" spans="1:20" x14ac:dyDescent="0.25">
      <c r="A354" s="149" t="str">
        <f t="shared" si="15"/>
        <v/>
      </c>
      <c r="B354" s="14"/>
      <c r="C354" s="3"/>
      <c r="D354" s="5"/>
      <c r="E354" s="4"/>
      <c r="F354" s="3"/>
      <c r="G354" s="4"/>
      <c r="H354" s="3"/>
      <c r="I354" s="4"/>
      <c r="J354" s="5"/>
      <c r="K354" s="4"/>
      <c r="L354" s="5"/>
      <c r="M354" s="11"/>
      <c r="N354" s="150" t="str">
        <f t="shared" si="16"/>
        <v/>
      </c>
      <c r="O354" s="9"/>
      <c r="P354" s="4"/>
      <c r="Q354" s="4"/>
      <c r="R354" s="4"/>
      <c r="S354" s="4"/>
      <c r="T354" s="10"/>
    </row>
    <row r="355" spans="1:20" x14ac:dyDescent="0.25">
      <c r="A355" s="149" t="str">
        <f t="shared" si="15"/>
        <v/>
      </c>
      <c r="B355" s="14"/>
      <c r="C355" s="3"/>
      <c r="D355" s="5"/>
      <c r="E355" s="4"/>
      <c r="F355" s="3"/>
      <c r="G355" s="4"/>
      <c r="H355" s="3"/>
      <c r="I355" s="4"/>
      <c r="J355" s="5"/>
      <c r="K355" s="4"/>
      <c r="L355" s="5"/>
      <c r="M355" s="11"/>
      <c r="N355" s="150" t="str">
        <f t="shared" si="16"/>
        <v/>
      </c>
      <c r="O355" s="9"/>
      <c r="P355" s="4"/>
      <c r="Q355" s="4"/>
      <c r="R355" s="4"/>
      <c r="S355" s="4"/>
      <c r="T355" s="10"/>
    </row>
    <row r="356" spans="1:20" x14ac:dyDescent="0.25">
      <c r="A356" s="149" t="str">
        <f t="shared" si="15"/>
        <v/>
      </c>
      <c r="B356" s="14"/>
      <c r="C356" s="3"/>
      <c r="D356" s="5"/>
      <c r="E356" s="4"/>
      <c r="F356" s="3"/>
      <c r="G356" s="4"/>
      <c r="H356" s="3"/>
      <c r="I356" s="4"/>
      <c r="J356" s="5"/>
      <c r="K356" s="4"/>
      <c r="L356" s="5"/>
      <c r="M356" s="11"/>
      <c r="N356" s="150" t="str">
        <f t="shared" si="16"/>
        <v/>
      </c>
      <c r="O356" s="9"/>
      <c r="P356" s="4"/>
      <c r="Q356" s="4"/>
      <c r="R356" s="4"/>
      <c r="S356" s="4"/>
      <c r="T356" s="10"/>
    </row>
    <row r="357" spans="1:20" x14ac:dyDescent="0.25">
      <c r="A357" s="149" t="str">
        <f t="shared" si="15"/>
        <v/>
      </c>
      <c r="B357" s="14"/>
      <c r="C357" s="3"/>
      <c r="D357" s="5"/>
      <c r="E357" s="4"/>
      <c r="F357" s="3"/>
      <c r="G357" s="4"/>
      <c r="H357" s="3"/>
      <c r="I357" s="4"/>
      <c r="J357" s="5"/>
      <c r="K357" s="4"/>
      <c r="L357" s="5"/>
      <c r="M357" s="11"/>
      <c r="N357" s="150" t="str">
        <f t="shared" si="16"/>
        <v/>
      </c>
      <c r="O357" s="9"/>
      <c r="P357" s="4"/>
      <c r="Q357" s="4"/>
      <c r="R357" s="4"/>
      <c r="S357" s="4"/>
      <c r="T357" s="10"/>
    </row>
    <row r="358" spans="1:20" x14ac:dyDescent="0.25">
      <c r="A358" s="149" t="str">
        <f t="shared" si="15"/>
        <v/>
      </c>
      <c r="B358" s="14"/>
      <c r="C358" s="3"/>
      <c r="D358" s="5"/>
      <c r="E358" s="4"/>
      <c r="F358" s="3"/>
      <c r="G358" s="4"/>
      <c r="H358" s="3"/>
      <c r="I358" s="4"/>
      <c r="J358" s="5"/>
      <c r="K358" s="4"/>
      <c r="L358" s="5"/>
      <c r="M358" s="11"/>
      <c r="N358" s="150" t="str">
        <f t="shared" si="16"/>
        <v/>
      </c>
      <c r="O358" s="9"/>
      <c r="P358" s="4"/>
      <c r="Q358" s="4"/>
      <c r="R358" s="4"/>
      <c r="S358" s="4"/>
      <c r="T358" s="10"/>
    </row>
    <row r="359" spans="1:20" x14ac:dyDescent="0.25">
      <c r="A359" s="149" t="str">
        <f t="shared" si="15"/>
        <v/>
      </c>
      <c r="B359" s="14"/>
      <c r="C359" s="3"/>
      <c r="D359" s="5"/>
      <c r="E359" s="4"/>
      <c r="F359" s="3"/>
      <c r="G359" s="4"/>
      <c r="H359" s="3"/>
      <c r="I359" s="4"/>
      <c r="J359" s="5"/>
      <c r="K359" s="4"/>
      <c r="L359" s="5"/>
      <c r="M359" s="11"/>
      <c r="N359" s="150" t="str">
        <f t="shared" si="16"/>
        <v/>
      </c>
      <c r="O359" s="9"/>
      <c r="P359" s="4"/>
      <c r="Q359" s="4"/>
      <c r="R359" s="4"/>
      <c r="S359" s="4"/>
      <c r="T359" s="10"/>
    </row>
    <row r="360" spans="1:20" x14ac:dyDescent="0.25">
      <c r="A360" s="149" t="str">
        <f t="shared" si="15"/>
        <v/>
      </c>
      <c r="B360" s="14"/>
      <c r="C360" s="3"/>
      <c r="D360" s="5"/>
      <c r="E360" s="4"/>
      <c r="F360" s="3"/>
      <c r="G360" s="4"/>
      <c r="H360" s="3"/>
      <c r="I360" s="4"/>
      <c r="J360" s="5"/>
      <c r="K360" s="4"/>
      <c r="L360" s="5"/>
      <c r="M360" s="11"/>
      <c r="N360" s="150" t="str">
        <f t="shared" si="16"/>
        <v/>
      </c>
      <c r="O360" s="9"/>
      <c r="P360" s="4"/>
      <c r="Q360" s="4"/>
      <c r="R360" s="4"/>
      <c r="S360" s="4"/>
      <c r="T360" s="10"/>
    </row>
    <row r="361" spans="1:20" x14ac:dyDescent="0.25">
      <c r="A361" s="149" t="str">
        <f t="shared" si="15"/>
        <v/>
      </c>
      <c r="B361" s="14"/>
      <c r="C361" s="3"/>
      <c r="D361" s="5"/>
      <c r="E361" s="4"/>
      <c r="F361" s="3"/>
      <c r="G361" s="4"/>
      <c r="H361" s="3"/>
      <c r="I361" s="4"/>
      <c r="J361" s="5"/>
      <c r="K361" s="4"/>
      <c r="L361" s="5"/>
      <c r="M361" s="11"/>
      <c r="N361" s="150" t="str">
        <f t="shared" si="16"/>
        <v/>
      </c>
      <c r="O361" s="9"/>
      <c r="P361" s="4"/>
      <c r="Q361" s="4"/>
      <c r="R361" s="4"/>
      <c r="S361" s="4"/>
      <c r="T361" s="10"/>
    </row>
    <row r="362" spans="1:20" x14ac:dyDescent="0.25">
      <c r="A362" s="149" t="str">
        <f t="shared" si="15"/>
        <v/>
      </c>
      <c r="B362" s="14"/>
      <c r="C362" s="3"/>
      <c r="D362" s="5"/>
      <c r="E362" s="4"/>
      <c r="F362" s="3"/>
      <c r="G362" s="4"/>
      <c r="H362" s="3"/>
      <c r="I362" s="4"/>
      <c r="J362" s="5"/>
      <c r="K362" s="4"/>
      <c r="L362" s="5"/>
      <c r="M362" s="11"/>
      <c r="N362" s="150" t="str">
        <f t="shared" si="16"/>
        <v/>
      </c>
      <c r="O362" s="9"/>
      <c r="P362" s="4"/>
      <c r="Q362" s="4"/>
      <c r="R362" s="4"/>
      <c r="S362" s="4"/>
      <c r="T362" s="10"/>
    </row>
    <row r="363" spans="1:20" x14ac:dyDescent="0.25">
      <c r="A363" s="149" t="str">
        <f t="shared" si="15"/>
        <v/>
      </c>
      <c r="B363" s="14"/>
      <c r="C363" s="3"/>
      <c r="D363" s="5"/>
      <c r="E363" s="4"/>
      <c r="F363" s="3"/>
      <c r="G363" s="4"/>
      <c r="H363" s="3"/>
      <c r="I363" s="4"/>
      <c r="J363" s="5"/>
      <c r="K363" s="4"/>
      <c r="L363" s="5"/>
      <c r="M363" s="11"/>
      <c r="N363" s="150" t="str">
        <f t="shared" si="16"/>
        <v/>
      </c>
      <c r="O363" s="9"/>
      <c r="P363" s="4"/>
      <c r="Q363" s="4"/>
      <c r="R363" s="4"/>
      <c r="S363" s="4"/>
      <c r="T363" s="10"/>
    </row>
    <row r="364" spans="1:20" x14ac:dyDescent="0.25">
      <c r="A364" s="149" t="str">
        <f t="shared" si="15"/>
        <v/>
      </c>
      <c r="B364" s="14"/>
      <c r="C364" s="3"/>
      <c r="D364" s="5"/>
      <c r="E364" s="4"/>
      <c r="F364" s="3"/>
      <c r="G364" s="4"/>
      <c r="H364" s="3"/>
      <c r="I364" s="4"/>
      <c r="J364" s="5"/>
      <c r="K364" s="4"/>
      <c r="L364" s="5"/>
      <c r="M364" s="11"/>
      <c r="N364" s="150" t="str">
        <f t="shared" si="16"/>
        <v/>
      </c>
      <c r="O364" s="9"/>
      <c r="P364" s="4"/>
      <c r="Q364" s="4"/>
      <c r="R364" s="4"/>
      <c r="S364" s="4"/>
      <c r="T364" s="10"/>
    </row>
    <row r="365" spans="1:20" x14ac:dyDescent="0.25">
      <c r="A365" s="149" t="str">
        <f t="shared" si="15"/>
        <v/>
      </c>
      <c r="B365" s="14"/>
      <c r="C365" s="3"/>
      <c r="D365" s="5"/>
      <c r="E365" s="4"/>
      <c r="F365" s="3"/>
      <c r="G365" s="4"/>
      <c r="H365" s="3"/>
      <c r="I365" s="4"/>
      <c r="J365" s="5"/>
      <c r="K365" s="4"/>
      <c r="L365" s="5"/>
      <c r="M365" s="11"/>
      <c r="N365" s="150" t="str">
        <f t="shared" si="16"/>
        <v/>
      </c>
      <c r="O365" s="9"/>
      <c r="P365" s="4"/>
      <c r="Q365" s="4"/>
      <c r="R365" s="4"/>
      <c r="S365" s="4"/>
      <c r="T365" s="10"/>
    </row>
    <row r="366" spans="1:20" x14ac:dyDescent="0.25">
      <c r="A366" s="149" t="str">
        <f t="shared" si="15"/>
        <v/>
      </c>
      <c r="B366" s="14"/>
      <c r="C366" s="3"/>
      <c r="D366" s="5"/>
      <c r="E366" s="4"/>
      <c r="F366" s="3"/>
      <c r="G366" s="4"/>
      <c r="H366" s="3"/>
      <c r="I366" s="4"/>
      <c r="J366" s="5"/>
      <c r="K366" s="4"/>
      <c r="L366" s="5"/>
      <c r="M366" s="11"/>
      <c r="N366" s="150" t="str">
        <f t="shared" si="16"/>
        <v/>
      </c>
      <c r="O366" s="9"/>
      <c r="P366" s="4"/>
      <c r="Q366" s="4"/>
      <c r="R366" s="4"/>
      <c r="S366" s="4"/>
      <c r="T366" s="10"/>
    </row>
    <row r="367" spans="1:20" x14ac:dyDescent="0.25">
      <c r="A367" s="149" t="str">
        <f t="shared" si="15"/>
        <v/>
      </c>
      <c r="B367" s="14"/>
      <c r="C367" s="3"/>
      <c r="D367" s="5"/>
      <c r="E367" s="4"/>
      <c r="F367" s="3"/>
      <c r="G367" s="4"/>
      <c r="H367" s="3"/>
      <c r="I367" s="4"/>
      <c r="J367" s="5"/>
      <c r="K367" s="4"/>
      <c r="L367" s="5"/>
      <c r="M367" s="11"/>
      <c r="N367" s="150" t="str">
        <f t="shared" si="16"/>
        <v/>
      </c>
      <c r="O367" s="9"/>
      <c r="P367" s="4"/>
      <c r="Q367" s="4"/>
      <c r="R367" s="4"/>
      <c r="S367" s="4"/>
      <c r="T367" s="10"/>
    </row>
    <row r="368" spans="1:20" x14ac:dyDescent="0.25">
      <c r="A368" s="149" t="str">
        <f t="shared" si="15"/>
        <v/>
      </c>
      <c r="B368" s="14"/>
      <c r="C368" s="3"/>
      <c r="D368" s="5"/>
      <c r="E368" s="4"/>
      <c r="F368" s="3"/>
      <c r="G368" s="4"/>
      <c r="H368" s="3"/>
      <c r="I368" s="4"/>
      <c r="J368" s="5"/>
      <c r="K368" s="4"/>
      <c r="L368" s="5"/>
      <c r="M368" s="11"/>
      <c r="N368" s="150" t="str">
        <f t="shared" si="16"/>
        <v/>
      </c>
      <c r="O368" s="9"/>
      <c r="P368" s="4"/>
      <c r="Q368" s="4"/>
      <c r="R368" s="4"/>
      <c r="S368" s="4"/>
      <c r="T368" s="10"/>
    </row>
    <row r="369" spans="1:20" x14ac:dyDescent="0.25">
      <c r="A369" s="149" t="str">
        <f t="shared" si="15"/>
        <v/>
      </c>
      <c r="B369" s="14"/>
      <c r="C369" s="3"/>
      <c r="D369" s="5"/>
      <c r="E369" s="4"/>
      <c r="F369" s="3"/>
      <c r="G369" s="4"/>
      <c r="H369" s="3"/>
      <c r="I369" s="4"/>
      <c r="J369" s="5"/>
      <c r="K369" s="4"/>
      <c r="L369" s="5"/>
      <c r="M369" s="11"/>
      <c r="N369" s="150" t="str">
        <f t="shared" si="16"/>
        <v/>
      </c>
      <c r="O369" s="9"/>
      <c r="P369" s="4"/>
      <c r="Q369" s="4"/>
      <c r="R369" s="4"/>
      <c r="S369" s="4"/>
      <c r="T369" s="10"/>
    </row>
    <row r="370" spans="1:20" x14ac:dyDescent="0.25">
      <c r="A370" s="149" t="str">
        <f t="shared" si="15"/>
        <v/>
      </c>
      <c r="B370" s="14"/>
      <c r="C370" s="3"/>
      <c r="D370" s="5"/>
      <c r="E370" s="4"/>
      <c r="F370" s="3"/>
      <c r="G370" s="4"/>
      <c r="H370" s="3"/>
      <c r="I370" s="4"/>
      <c r="J370" s="5"/>
      <c r="K370" s="4"/>
      <c r="L370" s="5"/>
      <c r="M370" s="11"/>
      <c r="N370" s="150" t="str">
        <f t="shared" si="16"/>
        <v/>
      </c>
      <c r="O370" s="9"/>
      <c r="P370" s="4"/>
      <c r="Q370" s="4"/>
      <c r="R370" s="4"/>
      <c r="S370" s="4"/>
      <c r="T370" s="10"/>
    </row>
    <row r="371" spans="1:20" x14ac:dyDescent="0.25">
      <c r="A371" s="149" t="str">
        <f t="shared" si="15"/>
        <v/>
      </c>
      <c r="B371" s="14"/>
      <c r="C371" s="3"/>
      <c r="D371" s="5"/>
      <c r="E371" s="4"/>
      <c r="F371" s="3"/>
      <c r="G371" s="4"/>
      <c r="H371" s="3"/>
      <c r="I371" s="4"/>
      <c r="J371" s="5"/>
      <c r="K371" s="4"/>
      <c r="L371" s="5"/>
      <c r="M371" s="11"/>
      <c r="N371" s="150" t="str">
        <f t="shared" si="16"/>
        <v/>
      </c>
      <c r="O371" s="9"/>
      <c r="P371" s="4"/>
      <c r="Q371" s="4"/>
      <c r="R371" s="4"/>
      <c r="S371" s="4"/>
      <c r="T371" s="10"/>
    </row>
    <row r="372" spans="1:20" x14ac:dyDescent="0.25">
      <c r="A372" s="149" t="str">
        <f t="shared" si="15"/>
        <v/>
      </c>
      <c r="B372" s="14"/>
      <c r="C372" s="3"/>
      <c r="D372" s="5"/>
      <c r="E372" s="4"/>
      <c r="F372" s="3"/>
      <c r="G372" s="4"/>
      <c r="H372" s="3"/>
      <c r="I372" s="4"/>
      <c r="J372" s="5"/>
      <c r="K372" s="4"/>
      <c r="L372" s="5"/>
      <c r="M372" s="11"/>
      <c r="N372" s="150" t="str">
        <f t="shared" si="16"/>
        <v/>
      </c>
      <c r="O372" s="9"/>
      <c r="P372" s="4"/>
      <c r="Q372" s="4"/>
      <c r="R372" s="4"/>
      <c r="S372" s="4"/>
      <c r="T372" s="10"/>
    </row>
    <row r="373" spans="1:20" x14ac:dyDescent="0.25">
      <c r="A373" s="149" t="str">
        <f t="shared" si="15"/>
        <v/>
      </c>
      <c r="B373" s="14"/>
      <c r="C373" s="3"/>
      <c r="D373" s="5"/>
      <c r="E373" s="4"/>
      <c r="F373" s="3"/>
      <c r="G373" s="4"/>
      <c r="H373" s="3"/>
      <c r="I373" s="4"/>
      <c r="J373" s="5"/>
      <c r="K373" s="4"/>
      <c r="L373" s="5"/>
      <c r="M373" s="11"/>
      <c r="N373" s="150" t="str">
        <f t="shared" si="16"/>
        <v/>
      </c>
      <c r="O373" s="9"/>
      <c r="P373" s="4"/>
      <c r="Q373" s="4"/>
      <c r="R373" s="4"/>
      <c r="S373" s="4"/>
      <c r="T373" s="10"/>
    </row>
    <row r="374" spans="1:20" x14ac:dyDescent="0.25">
      <c r="A374" s="149" t="str">
        <f t="shared" ref="A374:A437" si="17">IF(ISBLANK(C373),"",1+A373)</f>
        <v/>
      </c>
      <c r="B374" s="14"/>
      <c r="C374" s="3"/>
      <c r="D374" s="5"/>
      <c r="E374" s="4"/>
      <c r="F374" s="3"/>
      <c r="G374" s="4"/>
      <c r="H374" s="3"/>
      <c r="I374" s="4"/>
      <c r="J374" s="5"/>
      <c r="K374" s="4"/>
      <c r="L374" s="5"/>
      <c r="M374" s="11"/>
      <c r="N374" s="150" t="str">
        <f t="shared" ref="N374:N437" si="18">IF(ISBLANK(C374),"",E374+G374+I374+K374+M374)</f>
        <v/>
      </c>
      <c r="O374" s="9"/>
      <c r="P374" s="4"/>
      <c r="Q374" s="4"/>
      <c r="R374" s="4"/>
      <c r="S374" s="4"/>
      <c r="T374" s="10"/>
    </row>
    <row r="375" spans="1:20" x14ac:dyDescent="0.25">
      <c r="A375" s="149" t="str">
        <f t="shared" si="17"/>
        <v/>
      </c>
      <c r="B375" s="14"/>
      <c r="C375" s="3"/>
      <c r="D375" s="5"/>
      <c r="E375" s="4"/>
      <c r="F375" s="3"/>
      <c r="G375" s="4"/>
      <c r="H375" s="3"/>
      <c r="I375" s="4"/>
      <c r="J375" s="5"/>
      <c r="K375" s="4"/>
      <c r="L375" s="5"/>
      <c r="M375" s="11"/>
      <c r="N375" s="150" t="str">
        <f t="shared" si="18"/>
        <v/>
      </c>
      <c r="O375" s="9"/>
      <c r="P375" s="4"/>
      <c r="Q375" s="4"/>
      <c r="R375" s="4"/>
      <c r="S375" s="4"/>
      <c r="T375" s="10"/>
    </row>
    <row r="376" spans="1:20" x14ac:dyDescent="0.25">
      <c r="A376" s="149" t="str">
        <f t="shared" si="17"/>
        <v/>
      </c>
      <c r="B376" s="14"/>
      <c r="C376" s="3"/>
      <c r="D376" s="5"/>
      <c r="E376" s="4"/>
      <c r="F376" s="3"/>
      <c r="G376" s="4"/>
      <c r="H376" s="3"/>
      <c r="I376" s="4"/>
      <c r="J376" s="5"/>
      <c r="K376" s="4"/>
      <c r="L376" s="5"/>
      <c r="M376" s="11"/>
      <c r="N376" s="150" t="str">
        <f t="shared" si="18"/>
        <v/>
      </c>
      <c r="O376" s="9"/>
      <c r="P376" s="4"/>
      <c r="Q376" s="4"/>
      <c r="R376" s="4"/>
      <c r="S376" s="4"/>
      <c r="T376" s="10"/>
    </row>
    <row r="377" spans="1:20" x14ac:dyDescent="0.25">
      <c r="A377" s="149" t="str">
        <f t="shared" si="17"/>
        <v/>
      </c>
      <c r="B377" s="14"/>
      <c r="C377" s="3"/>
      <c r="D377" s="5"/>
      <c r="E377" s="4"/>
      <c r="F377" s="3"/>
      <c r="G377" s="4"/>
      <c r="H377" s="3"/>
      <c r="I377" s="4"/>
      <c r="J377" s="5"/>
      <c r="K377" s="4"/>
      <c r="L377" s="5"/>
      <c r="M377" s="11"/>
      <c r="N377" s="150" t="str">
        <f t="shared" si="18"/>
        <v/>
      </c>
      <c r="O377" s="9"/>
      <c r="P377" s="4"/>
      <c r="Q377" s="4"/>
      <c r="R377" s="4"/>
      <c r="S377" s="4"/>
      <c r="T377" s="10"/>
    </row>
    <row r="378" spans="1:20" x14ac:dyDescent="0.25">
      <c r="A378" s="149" t="str">
        <f t="shared" si="17"/>
        <v/>
      </c>
      <c r="B378" s="14"/>
      <c r="C378" s="3"/>
      <c r="D378" s="5"/>
      <c r="E378" s="4"/>
      <c r="F378" s="3"/>
      <c r="G378" s="4"/>
      <c r="H378" s="3"/>
      <c r="I378" s="4"/>
      <c r="J378" s="5"/>
      <c r="K378" s="4"/>
      <c r="L378" s="5"/>
      <c r="M378" s="11"/>
      <c r="N378" s="150" t="str">
        <f t="shared" si="18"/>
        <v/>
      </c>
      <c r="O378" s="9"/>
      <c r="P378" s="4"/>
      <c r="Q378" s="4"/>
      <c r="R378" s="4"/>
      <c r="S378" s="4"/>
      <c r="T378" s="10"/>
    </row>
    <row r="379" spans="1:20" x14ac:dyDescent="0.25">
      <c r="A379" s="149" t="str">
        <f t="shared" si="17"/>
        <v/>
      </c>
      <c r="B379" s="14"/>
      <c r="C379" s="3"/>
      <c r="D379" s="5"/>
      <c r="E379" s="4"/>
      <c r="F379" s="3"/>
      <c r="G379" s="4"/>
      <c r="H379" s="3"/>
      <c r="I379" s="4"/>
      <c r="J379" s="5"/>
      <c r="K379" s="4"/>
      <c r="L379" s="5"/>
      <c r="M379" s="11"/>
      <c r="N379" s="150" t="str">
        <f t="shared" si="18"/>
        <v/>
      </c>
      <c r="O379" s="9"/>
      <c r="P379" s="4"/>
      <c r="Q379" s="4"/>
      <c r="R379" s="4"/>
      <c r="S379" s="4"/>
      <c r="T379" s="10"/>
    </row>
    <row r="380" spans="1:20" x14ac:dyDescent="0.25">
      <c r="A380" s="149" t="str">
        <f t="shared" si="17"/>
        <v/>
      </c>
      <c r="B380" s="14"/>
      <c r="C380" s="3"/>
      <c r="D380" s="5"/>
      <c r="E380" s="4"/>
      <c r="F380" s="3"/>
      <c r="G380" s="4"/>
      <c r="H380" s="3"/>
      <c r="I380" s="4"/>
      <c r="J380" s="5"/>
      <c r="K380" s="4"/>
      <c r="L380" s="5"/>
      <c r="M380" s="11"/>
      <c r="N380" s="150" t="str">
        <f t="shared" si="18"/>
        <v/>
      </c>
      <c r="O380" s="9"/>
      <c r="P380" s="4"/>
      <c r="Q380" s="4"/>
      <c r="R380" s="4"/>
      <c r="S380" s="4"/>
      <c r="T380" s="10"/>
    </row>
    <row r="381" spans="1:20" x14ac:dyDescent="0.25">
      <c r="A381" s="149" t="str">
        <f t="shared" si="17"/>
        <v/>
      </c>
      <c r="B381" s="14"/>
      <c r="C381" s="3"/>
      <c r="D381" s="5"/>
      <c r="E381" s="4"/>
      <c r="F381" s="3"/>
      <c r="G381" s="4"/>
      <c r="H381" s="3"/>
      <c r="I381" s="4"/>
      <c r="J381" s="5"/>
      <c r="K381" s="4"/>
      <c r="L381" s="5"/>
      <c r="M381" s="11"/>
      <c r="N381" s="150" t="str">
        <f t="shared" si="18"/>
        <v/>
      </c>
      <c r="O381" s="9"/>
      <c r="P381" s="4"/>
      <c r="Q381" s="4"/>
      <c r="R381" s="4"/>
      <c r="S381" s="4"/>
      <c r="T381" s="10"/>
    </row>
    <row r="382" spans="1:20" x14ac:dyDescent="0.25">
      <c r="A382" s="149" t="str">
        <f t="shared" si="17"/>
        <v/>
      </c>
      <c r="B382" s="14"/>
      <c r="C382" s="3"/>
      <c r="D382" s="5"/>
      <c r="E382" s="4"/>
      <c r="F382" s="3"/>
      <c r="G382" s="4"/>
      <c r="H382" s="3"/>
      <c r="I382" s="4"/>
      <c r="J382" s="5"/>
      <c r="K382" s="4"/>
      <c r="L382" s="5"/>
      <c r="M382" s="11"/>
      <c r="N382" s="150" t="str">
        <f t="shared" si="18"/>
        <v/>
      </c>
      <c r="O382" s="9"/>
      <c r="P382" s="4"/>
      <c r="Q382" s="4"/>
      <c r="R382" s="4"/>
      <c r="S382" s="4"/>
      <c r="T382" s="10"/>
    </row>
    <row r="383" spans="1:20" x14ac:dyDescent="0.25">
      <c r="A383" s="149" t="str">
        <f t="shared" si="17"/>
        <v/>
      </c>
      <c r="B383" s="14"/>
      <c r="C383" s="3"/>
      <c r="D383" s="5"/>
      <c r="E383" s="4"/>
      <c r="F383" s="3"/>
      <c r="G383" s="4"/>
      <c r="H383" s="3"/>
      <c r="I383" s="4"/>
      <c r="J383" s="5"/>
      <c r="K383" s="4"/>
      <c r="L383" s="5"/>
      <c r="M383" s="11"/>
      <c r="N383" s="150" t="str">
        <f t="shared" si="18"/>
        <v/>
      </c>
      <c r="O383" s="9"/>
      <c r="P383" s="4"/>
      <c r="Q383" s="4"/>
      <c r="R383" s="4"/>
      <c r="S383" s="4"/>
      <c r="T383" s="10"/>
    </row>
    <row r="384" spans="1:20" x14ac:dyDescent="0.25">
      <c r="A384" s="149" t="str">
        <f t="shared" si="17"/>
        <v/>
      </c>
      <c r="B384" s="14"/>
      <c r="C384" s="3"/>
      <c r="D384" s="5"/>
      <c r="E384" s="4"/>
      <c r="F384" s="3"/>
      <c r="G384" s="4"/>
      <c r="H384" s="3"/>
      <c r="I384" s="4"/>
      <c r="J384" s="5"/>
      <c r="K384" s="4"/>
      <c r="L384" s="5"/>
      <c r="M384" s="11"/>
      <c r="N384" s="150" t="str">
        <f t="shared" si="18"/>
        <v/>
      </c>
      <c r="O384" s="9"/>
      <c r="P384" s="4"/>
      <c r="Q384" s="4"/>
      <c r="R384" s="4"/>
      <c r="S384" s="4"/>
      <c r="T384" s="10"/>
    </row>
    <row r="385" spans="1:20" x14ac:dyDescent="0.25">
      <c r="A385" s="149" t="str">
        <f t="shared" si="17"/>
        <v/>
      </c>
      <c r="B385" s="14"/>
      <c r="C385" s="3"/>
      <c r="D385" s="5"/>
      <c r="E385" s="4"/>
      <c r="F385" s="3"/>
      <c r="G385" s="4"/>
      <c r="H385" s="3"/>
      <c r="I385" s="4"/>
      <c r="J385" s="5"/>
      <c r="K385" s="4"/>
      <c r="L385" s="5"/>
      <c r="M385" s="11"/>
      <c r="N385" s="150" t="str">
        <f t="shared" si="18"/>
        <v/>
      </c>
      <c r="O385" s="9"/>
      <c r="P385" s="4"/>
      <c r="Q385" s="4"/>
      <c r="R385" s="4"/>
      <c r="S385" s="4"/>
      <c r="T385" s="10"/>
    </row>
    <row r="386" spans="1:20" x14ac:dyDescent="0.25">
      <c r="A386" s="149" t="str">
        <f t="shared" si="17"/>
        <v/>
      </c>
      <c r="B386" s="14"/>
      <c r="C386" s="3"/>
      <c r="D386" s="5"/>
      <c r="E386" s="4"/>
      <c r="F386" s="3"/>
      <c r="G386" s="4"/>
      <c r="H386" s="3"/>
      <c r="I386" s="4"/>
      <c r="J386" s="5"/>
      <c r="K386" s="4"/>
      <c r="L386" s="5"/>
      <c r="M386" s="11"/>
      <c r="N386" s="150" t="str">
        <f t="shared" si="18"/>
        <v/>
      </c>
      <c r="O386" s="9"/>
      <c r="P386" s="4"/>
      <c r="Q386" s="4"/>
      <c r="R386" s="4"/>
      <c r="S386" s="4"/>
      <c r="T386" s="10"/>
    </row>
    <row r="387" spans="1:20" x14ac:dyDescent="0.25">
      <c r="A387" s="149" t="str">
        <f t="shared" si="17"/>
        <v/>
      </c>
      <c r="B387" s="14"/>
      <c r="C387" s="3"/>
      <c r="D387" s="5"/>
      <c r="E387" s="4"/>
      <c r="F387" s="3"/>
      <c r="G387" s="4"/>
      <c r="H387" s="3"/>
      <c r="I387" s="4"/>
      <c r="J387" s="5"/>
      <c r="K387" s="4"/>
      <c r="L387" s="5"/>
      <c r="M387" s="11"/>
      <c r="N387" s="150" t="str">
        <f t="shared" si="18"/>
        <v/>
      </c>
      <c r="O387" s="9"/>
      <c r="P387" s="4"/>
      <c r="Q387" s="4"/>
      <c r="R387" s="4"/>
      <c r="S387" s="4"/>
      <c r="T387" s="10"/>
    </row>
    <row r="388" spans="1:20" x14ac:dyDescent="0.25">
      <c r="A388" s="149" t="str">
        <f t="shared" si="17"/>
        <v/>
      </c>
      <c r="B388" s="14"/>
      <c r="C388" s="3"/>
      <c r="D388" s="5"/>
      <c r="E388" s="4"/>
      <c r="F388" s="3"/>
      <c r="G388" s="4"/>
      <c r="H388" s="3"/>
      <c r="I388" s="4"/>
      <c r="J388" s="5"/>
      <c r="K388" s="4"/>
      <c r="L388" s="5"/>
      <c r="M388" s="11"/>
      <c r="N388" s="150" t="str">
        <f t="shared" si="18"/>
        <v/>
      </c>
      <c r="O388" s="9"/>
      <c r="P388" s="4"/>
      <c r="Q388" s="4"/>
      <c r="R388" s="4"/>
      <c r="S388" s="4"/>
      <c r="T388" s="10"/>
    </row>
    <row r="389" spans="1:20" x14ac:dyDescent="0.25">
      <c r="A389" s="149" t="str">
        <f t="shared" si="17"/>
        <v/>
      </c>
      <c r="B389" s="14"/>
      <c r="C389" s="3"/>
      <c r="D389" s="5"/>
      <c r="E389" s="4"/>
      <c r="F389" s="3"/>
      <c r="G389" s="4"/>
      <c r="H389" s="3"/>
      <c r="I389" s="4"/>
      <c r="J389" s="5"/>
      <c r="K389" s="4"/>
      <c r="L389" s="5"/>
      <c r="M389" s="11"/>
      <c r="N389" s="150" t="str">
        <f t="shared" si="18"/>
        <v/>
      </c>
      <c r="O389" s="9"/>
      <c r="P389" s="4"/>
      <c r="Q389" s="4"/>
      <c r="R389" s="4"/>
      <c r="S389" s="4"/>
      <c r="T389" s="10"/>
    </row>
    <row r="390" spans="1:20" x14ac:dyDescent="0.25">
      <c r="A390" s="149" t="str">
        <f t="shared" si="17"/>
        <v/>
      </c>
      <c r="B390" s="14"/>
      <c r="C390" s="3"/>
      <c r="D390" s="5"/>
      <c r="E390" s="4"/>
      <c r="F390" s="3"/>
      <c r="G390" s="4"/>
      <c r="H390" s="3"/>
      <c r="I390" s="4"/>
      <c r="J390" s="5"/>
      <c r="K390" s="4"/>
      <c r="L390" s="5"/>
      <c r="M390" s="11"/>
      <c r="N390" s="150" t="str">
        <f t="shared" si="18"/>
        <v/>
      </c>
      <c r="O390" s="9"/>
      <c r="P390" s="4"/>
      <c r="Q390" s="4"/>
      <c r="R390" s="4"/>
      <c r="S390" s="4"/>
      <c r="T390" s="10"/>
    </row>
    <row r="391" spans="1:20" x14ac:dyDescent="0.25">
      <c r="A391" s="149" t="str">
        <f t="shared" si="17"/>
        <v/>
      </c>
      <c r="B391" s="14"/>
      <c r="C391" s="3"/>
      <c r="D391" s="5"/>
      <c r="E391" s="4"/>
      <c r="F391" s="3"/>
      <c r="G391" s="4"/>
      <c r="H391" s="3"/>
      <c r="I391" s="4"/>
      <c r="J391" s="5"/>
      <c r="K391" s="4"/>
      <c r="L391" s="5"/>
      <c r="M391" s="11"/>
      <c r="N391" s="150" t="str">
        <f t="shared" si="18"/>
        <v/>
      </c>
      <c r="O391" s="9"/>
      <c r="P391" s="4"/>
      <c r="Q391" s="4"/>
      <c r="R391" s="4"/>
      <c r="S391" s="4"/>
      <c r="T391" s="10"/>
    </row>
    <row r="392" spans="1:20" x14ac:dyDescent="0.25">
      <c r="A392" s="149" t="str">
        <f t="shared" si="17"/>
        <v/>
      </c>
      <c r="B392" s="14"/>
      <c r="C392" s="3"/>
      <c r="D392" s="5"/>
      <c r="E392" s="4"/>
      <c r="F392" s="3"/>
      <c r="G392" s="4"/>
      <c r="H392" s="3"/>
      <c r="I392" s="4"/>
      <c r="J392" s="5"/>
      <c r="K392" s="4"/>
      <c r="L392" s="5"/>
      <c r="M392" s="11"/>
      <c r="N392" s="150" t="str">
        <f t="shared" si="18"/>
        <v/>
      </c>
      <c r="O392" s="9"/>
      <c r="P392" s="4"/>
      <c r="Q392" s="4"/>
      <c r="R392" s="4"/>
      <c r="S392" s="4"/>
      <c r="T392" s="10"/>
    </row>
    <row r="393" spans="1:20" x14ac:dyDescent="0.25">
      <c r="A393" s="149" t="str">
        <f t="shared" si="17"/>
        <v/>
      </c>
      <c r="B393" s="14"/>
      <c r="C393" s="3"/>
      <c r="D393" s="5"/>
      <c r="E393" s="4"/>
      <c r="F393" s="3"/>
      <c r="G393" s="4"/>
      <c r="H393" s="3"/>
      <c r="I393" s="4"/>
      <c r="J393" s="5"/>
      <c r="K393" s="4"/>
      <c r="L393" s="5"/>
      <c r="M393" s="11"/>
      <c r="N393" s="150" t="str">
        <f t="shared" si="18"/>
        <v/>
      </c>
      <c r="O393" s="9"/>
      <c r="P393" s="4"/>
      <c r="Q393" s="4"/>
      <c r="R393" s="4"/>
      <c r="S393" s="4"/>
      <c r="T393" s="10"/>
    </row>
    <row r="394" spans="1:20" x14ac:dyDescent="0.25">
      <c r="A394" s="149" t="str">
        <f t="shared" si="17"/>
        <v/>
      </c>
      <c r="B394" s="14"/>
      <c r="C394" s="3"/>
      <c r="D394" s="5"/>
      <c r="E394" s="4"/>
      <c r="F394" s="3"/>
      <c r="G394" s="4"/>
      <c r="H394" s="3"/>
      <c r="I394" s="4"/>
      <c r="J394" s="5"/>
      <c r="K394" s="4"/>
      <c r="L394" s="5"/>
      <c r="M394" s="11"/>
      <c r="N394" s="150" t="str">
        <f t="shared" si="18"/>
        <v/>
      </c>
      <c r="O394" s="9"/>
      <c r="P394" s="4"/>
      <c r="Q394" s="4"/>
      <c r="R394" s="4"/>
      <c r="S394" s="4"/>
      <c r="T394" s="10"/>
    </row>
    <row r="395" spans="1:20" x14ac:dyDescent="0.25">
      <c r="A395" s="149" t="str">
        <f t="shared" si="17"/>
        <v/>
      </c>
      <c r="B395" s="14"/>
      <c r="C395" s="3"/>
      <c r="D395" s="5"/>
      <c r="E395" s="4"/>
      <c r="F395" s="3"/>
      <c r="G395" s="4"/>
      <c r="H395" s="3"/>
      <c r="I395" s="4"/>
      <c r="J395" s="5"/>
      <c r="K395" s="4"/>
      <c r="L395" s="5"/>
      <c r="M395" s="11"/>
      <c r="N395" s="150" t="str">
        <f t="shared" si="18"/>
        <v/>
      </c>
      <c r="O395" s="9"/>
      <c r="P395" s="4"/>
      <c r="Q395" s="4"/>
      <c r="R395" s="4"/>
      <c r="S395" s="4"/>
      <c r="T395" s="10"/>
    </row>
    <row r="396" spans="1:20" x14ac:dyDescent="0.25">
      <c r="A396" s="149" t="str">
        <f t="shared" si="17"/>
        <v/>
      </c>
      <c r="B396" s="14"/>
      <c r="C396" s="3"/>
      <c r="D396" s="5"/>
      <c r="E396" s="4"/>
      <c r="F396" s="3"/>
      <c r="G396" s="4"/>
      <c r="H396" s="3"/>
      <c r="I396" s="4"/>
      <c r="J396" s="5"/>
      <c r="K396" s="4"/>
      <c r="L396" s="5"/>
      <c r="M396" s="11"/>
      <c r="N396" s="150" t="str">
        <f t="shared" si="18"/>
        <v/>
      </c>
      <c r="O396" s="9"/>
      <c r="P396" s="4"/>
      <c r="Q396" s="4"/>
      <c r="R396" s="4"/>
      <c r="S396" s="4"/>
      <c r="T396" s="10"/>
    </row>
    <row r="397" spans="1:20" x14ac:dyDescent="0.25">
      <c r="A397" s="149" t="str">
        <f t="shared" si="17"/>
        <v/>
      </c>
      <c r="B397" s="14"/>
      <c r="C397" s="3"/>
      <c r="D397" s="5"/>
      <c r="E397" s="4"/>
      <c r="F397" s="3"/>
      <c r="G397" s="4"/>
      <c r="H397" s="3"/>
      <c r="I397" s="4"/>
      <c r="J397" s="5"/>
      <c r="K397" s="4"/>
      <c r="L397" s="5"/>
      <c r="M397" s="11"/>
      <c r="N397" s="150" t="str">
        <f t="shared" si="18"/>
        <v/>
      </c>
      <c r="O397" s="9"/>
      <c r="P397" s="4"/>
      <c r="Q397" s="4"/>
      <c r="R397" s="4"/>
      <c r="S397" s="4"/>
      <c r="T397" s="10"/>
    </row>
    <row r="398" spans="1:20" x14ac:dyDescent="0.25">
      <c r="A398" s="149" t="str">
        <f t="shared" si="17"/>
        <v/>
      </c>
      <c r="B398" s="14"/>
      <c r="C398" s="3"/>
      <c r="D398" s="5"/>
      <c r="E398" s="4"/>
      <c r="F398" s="3"/>
      <c r="G398" s="4"/>
      <c r="H398" s="3"/>
      <c r="I398" s="4"/>
      <c r="J398" s="5"/>
      <c r="K398" s="4"/>
      <c r="L398" s="5"/>
      <c r="M398" s="11"/>
      <c r="N398" s="150" t="str">
        <f t="shared" si="18"/>
        <v/>
      </c>
      <c r="O398" s="9"/>
      <c r="P398" s="4"/>
      <c r="Q398" s="4"/>
      <c r="R398" s="4"/>
      <c r="S398" s="4"/>
      <c r="T398" s="10"/>
    </row>
    <row r="399" spans="1:20" x14ac:dyDescent="0.25">
      <c r="A399" s="149" t="str">
        <f t="shared" si="17"/>
        <v/>
      </c>
      <c r="B399" s="14"/>
      <c r="C399" s="3"/>
      <c r="D399" s="5"/>
      <c r="E399" s="4"/>
      <c r="F399" s="3"/>
      <c r="G399" s="4"/>
      <c r="H399" s="3"/>
      <c r="I399" s="4"/>
      <c r="J399" s="5"/>
      <c r="K399" s="4"/>
      <c r="L399" s="5"/>
      <c r="M399" s="11"/>
      <c r="N399" s="150" t="str">
        <f t="shared" si="18"/>
        <v/>
      </c>
      <c r="O399" s="9"/>
      <c r="P399" s="4"/>
      <c r="Q399" s="4"/>
      <c r="R399" s="4"/>
      <c r="S399" s="4"/>
      <c r="T399" s="10"/>
    </row>
    <row r="400" spans="1:20" x14ac:dyDescent="0.25">
      <c r="A400" s="149" t="str">
        <f t="shared" si="17"/>
        <v/>
      </c>
      <c r="B400" s="14"/>
      <c r="C400" s="3"/>
      <c r="D400" s="5"/>
      <c r="E400" s="4"/>
      <c r="F400" s="3"/>
      <c r="G400" s="4"/>
      <c r="H400" s="3"/>
      <c r="I400" s="4"/>
      <c r="J400" s="5"/>
      <c r="K400" s="4"/>
      <c r="L400" s="5"/>
      <c r="M400" s="11"/>
      <c r="N400" s="150" t="str">
        <f t="shared" si="18"/>
        <v/>
      </c>
      <c r="O400" s="9"/>
      <c r="P400" s="4"/>
      <c r="Q400" s="4"/>
      <c r="R400" s="4"/>
      <c r="S400" s="4"/>
      <c r="T400" s="10"/>
    </row>
    <row r="401" spans="1:20" x14ac:dyDescent="0.25">
      <c r="A401" s="149" t="str">
        <f t="shared" si="17"/>
        <v/>
      </c>
      <c r="B401" s="14"/>
      <c r="C401" s="3"/>
      <c r="D401" s="5"/>
      <c r="E401" s="4"/>
      <c r="F401" s="3"/>
      <c r="G401" s="4"/>
      <c r="H401" s="3"/>
      <c r="I401" s="4"/>
      <c r="J401" s="5"/>
      <c r="K401" s="4"/>
      <c r="L401" s="5"/>
      <c r="M401" s="11"/>
      <c r="N401" s="150" t="str">
        <f t="shared" si="18"/>
        <v/>
      </c>
      <c r="O401" s="9"/>
      <c r="P401" s="4"/>
      <c r="Q401" s="4"/>
      <c r="R401" s="4"/>
      <c r="S401" s="4"/>
      <c r="T401" s="10"/>
    </row>
    <row r="402" spans="1:20" x14ac:dyDescent="0.25">
      <c r="A402" s="149" t="str">
        <f t="shared" si="17"/>
        <v/>
      </c>
      <c r="B402" s="14"/>
      <c r="C402" s="3"/>
      <c r="D402" s="5"/>
      <c r="E402" s="4"/>
      <c r="F402" s="3"/>
      <c r="G402" s="4"/>
      <c r="H402" s="3"/>
      <c r="I402" s="4"/>
      <c r="J402" s="5"/>
      <c r="K402" s="4"/>
      <c r="L402" s="5"/>
      <c r="M402" s="11"/>
      <c r="N402" s="150" t="str">
        <f t="shared" si="18"/>
        <v/>
      </c>
      <c r="O402" s="9"/>
      <c r="P402" s="4"/>
      <c r="Q402" s="4"/>
      <c r="R402" s="4"/>
      <c r="S402" s="4"/>
      <c r="T402" s="10"/>
    </row>
    <row r="403" spans="1:20" x14ac:dyDescent="0.25">
      <c r="A403" s="149" t="str">
        <f t="shared" si="17"/>
        <v/>
      </c>
      <c r="B403" s="14"/>
      <c r="C403" s="3"/>
      <c r="D403" s="5"/>
      <c r="E403" s="4"/>
      <c r="F403" s="3"/>
      <c r="G403" s="4"/>
      <c r="H403" s="3"/>
      <c r="I403" s="4"/>
      <c r="J403" s="5"/>
      <c r="K403" s="4"/>
      <c r="L403" s="5"/>
      <c r="M403" s="11"/>
      <c r="N403" s="150" t="str">
        <f t="shared" si="18"/>
        <v/>
      </c>
      <c r="O403" s="9"/>
      <c r="P403" s="4"/>
      <c r="Q403" s="4"/>
      <c r="R403" s="4"/>
      <c r="S403" s="4"/>
      <c r="T403" s="10"/>
    </row>
    <row r="404" spans="1:20" x14ac:dyDescent="0.25">
      <c r="A404" s="149" t="str">
        <f t="shared" si="17"/>
        <v/>
      </c>
      <c r="B404" s="14"/>
      <c r="C404" s="3"/>
      <c r="D404" s="5"/>
      <c r="E404" s="4"/>
      <c r="F404" s="3"/>
      <c r="G404" s="4"/>
      <c r="H404" s="3"/>
      <c r="I404" s="4"/>
      <c r="J404" s="5"/>
      <c r="K404" s="4"/>
      <c r="L404" s="5"/>
      <c r="M404" s="11"/>
      <c r="N404" s="150" t="str">
        <f t="shared" si="18"/>
        <v/>
      </c>
      <c r="O404" s="9"/>
      <c r="P404" s="4"/>
      <c r="Q404" s="4"/>
      <c r="R404" s="4"/>
      <c r="S404" s="4"/>
      <c r="T404" s="10"/>
    </row>
    <row r="405" spans="1:20" x14ac:dyDescent="0.25">
      <c r="A405" s="149" t="str">
        <f t="shared" si="17"/>
        <v/>
      </c>
      <c r="B405" s="14"/>
      <c r="C405" s="3"/>
      <c r="D405" s="5"/>
      <c r="E405" s="4"/>
      <c r="F405" s="3"/>
      <c r="G405" s="4"/>
      <c r="H405" s="3"/>
      <c r="I405" s="4"/>
      <c r="J405" s="5"/>
      <c r="K405" s="4"/>
      <c r="L405" s="5"/>
      <c r="M405" s="11"/>
      <c r="N405" s="150" t="str">
        <f t="shared" si="18"/>
        <v/>
      </c>
      <c r="O405" s="9"/>
      <c r="P405" s="4"/>
      <c r="Q405" s="4"/>
      <c r="R405" s="4"/>
      <c r="S405" s="4"/>
      <c r="T405" s="10"/>
    </row>
    <row r="406" spans="1:20" x14ac:dyDescent="0.25">
      <c r="A406" s="149" t="str">
        <f t="shared" si="17"/>
        <v/>
      </c>
      <c r="B406" s="14"/>
      <c r="C406" s="3"/>
      <c r="D406" s="5"/>
      <c r="E406" s="4"/>
      <c r="F406" s="3"/>
      <c r="G406" s="4"/>
      <c r="H406" s="3"/>
      <c r="I406" s="4"/>
      <c r="J406" s="5"/>
      <c r="K406" s="4"/>
      <c r="L406" s="5"/>
      <c r="M406" s="11"/>
      <c r="N406" s="150" t="str">
        <f t="shared" si="18"/>
        <v/>
      </c>
      <c r="O406" s="9"/>
      <c r="P406" s="4"/>
      <c r="Q406" s="4"/>
      <c r="R406" s="4"/>
      <c r="S406" s="4"/>
      <c r="T406" s="10"/>
    </row>
    <row r="407" spans="1:20" x14ac:dyDescent="0.25">
      <c r="A407" s="149" t="str">
        <f t="shared" si="17"/>
        <v/>
      </c>
      <c r="B407" s="14"/>
      <c r="C407" s="3"/>
      <c r="D407" s="5"/>
      <c r="E407" s="4"/>
      <c r="F407" s="3"/>
      <c r="G407" s="4"/>
      <c r="H407" s="3"/>
      <c r="I407" s="4"/>
      <c r="J407" s="5"/>
      <c r="K407" s="4"/>
      <c r="L407" s="5"/>
      <c r="M407" s="11"/>
      <c r="N407" s="150" t="str">
        <f t="shared" si="18"/>
        <v/>
      </c>
      <c r="O407" s="9"/>
      <c r="P407" s="4"/>
      <c r="Q407" s="4"/>
      <c r="R407" s="4"/>
      <c r="S407" s="4"/>
      <c r="T407" s="10"/>
    </row>
    <row r="408" spans="1:20" x14ac:dyDescent="0.25">
      <c r="A408" s="149" t="str">
        <f t="shared" si="17"/>
        <v/>
      </c>
      <c r="B408" s="14"/>
      <c r="C408" s="3"/>
      <c r="D408" s="5"/>
      <c r="E408" s="4"/>
      <c r="F408" s="3"/>
      <c r="G408" s="4"/>
      <c r="H408" s="3"/>
      <c r="I408" s="4"/>
      <c r="J408" s="5"/>
      <c r="K408" s="4"/>
      <c r="L408" s="5"/>
      <c r="M408" s="11"/>
      <c r="N408" s="150" t="str">
        <f t="shared" si="18"/>
        <v/>
      </c>
      <c r="O408" s="9"/>
      <c r="P408" s="4"/>
      <c r="Q408" s="4"/>
      <c r="R408" s="4"/>
      <c r="S408" s="4"/>
      <c r="T408" s="10"/>
    </row>
    <row r="409" spans="1:20" x14ac:dyDescent="0.25">
      <c r="A409" s="149" t="str">
        <f t="shared" si="17"/>
        <v/>
      </c>
      <c r="B409" s="14"/>
      <c r="C409" s="3"/>
      <c r="D409" s="5"/>
      <c r="E409" s="4"/>
      <c r="F409" s="3"/>
      <c r="G409" s="4"/>
      <c r="H409" s="3"/>
      <c r="I409" s="4"/>
      <c r="J409" s="5"/>
      <c r="K409" s="4"/>
      <c r="L409" s="5"/>
      <c r="M409" s="11"/>
      <c r="N409" s="150" t="str">
        <f t="shared" si="18"/>
        <v/>
      </c>
      <c r="O409" s="9"/>
      <c r="P409" s="4"/>
      <c r="Q409" s="4"/>
      <c r="R409" s="4"/>
      <c r="S409" s="4"/>
      <c r="T409" s="10"/>
    </row>
    <row r="410" spans="1:20" x14ac:dyDescent="0.25">
      <c r="A410" s="149" t="str">
        <f t="shared" si="17"/>
        <v/>
      </c>
      <c r="B410" s="14"/>
      <c r="C410" s="3"/>
      <c r="D410" s="5"/>
      <c r="E410" s="4"/>
      <c r="F410" s="3"/>
      <c r="G410" s="4"/>
      <c r="H410" s="3"/>
      <c r="I410" s="4"/>
      <c r="J410" s="5"/>
      <c r="K410" s="4"/>
      <c r="L410" s="5"/>
      <c r="M410" s="11"/>
      <c r="N410" s="150" t="str">
        <f t="shared" si="18"/>
        <v/>
      </c>
      <c r="O410" s="9"/>
      <c r="P410" s="4"/>
      <c r="Q410" s="4"/>
      <c r="R410" s="4"/>
      <c r="S410" s="4"/>
      <c r="T410" s="10"/>
    </row>
    <row r="411" spans="1:20" x14ac:dyDescent="0.25">
      <c r="A411" s="149" t="str">
        <f t="shared" si="17"/>
        <v/>
      </c>
      <c r="B411" s="14"/>
      <c r="C411" s="3"/>
      <c r="D411" s="5"/>
      <c r="E411" s="4"/>
      <c r="F411" s="3"/>
      <c r="G411" s="4"/>
      <c r="H411" s="3"/>
      <c r="I411" s="4"/>
      <c r="J411" s="5"/>
      <c r="K411" s="4"/>
      <c r="L411" s="5"/>
      <c r="M411" s="11"/>
      <c r="N411" s="150" t="str">
        <f t="shared" si="18"/>
        <v/>
      </c>
      <c r="O411" s="9"/>
      <c r="P411" s="4"/>
      <c r="Q411" s="4"/>
      <c r="R411" s="4"/>
      <c r="S411" s="4"/>
      <c r="T411" s="10"/>
    </row>
    <row r="412" spans="1:20" x14ac:dyDescent="0.25">
      <c r="A412" s="149" t="str">
        <f t="shared" si="17"/>
        <v/>
      </c>
      <c r="B412" s="14"/>
      <c r="C412" s="3"/>
      <c r="D412" s="5"/>
      <c r="E412" s="4"/>
      <c r="F412" s="3"/>
      <c r="G412" s="4"/>
      <c r="H412" s="3"/>
      <c r="I412" s="4"/>
      <c r="J412" s="5"/>
      <c r="K412" s="4"/>
      <c r="L412" s="5"/>
      <c r="M412" s="11"/>
      <c r="N412" s="150" t="str">
        <f t="shared" si="18"/>
        <v/>
      </c>
      <c r="O412" s="9"/>
      <c r="P412" s="4"/>
      <c r="Q412" s="4"/>
      <c r="R412" s="4"/>
      <c r="S412" s="4"/>
      <c r="T412" s="10"/>
    </row>
    <row r="413" spans="1:20" x14ac:dyDescent="0.25">
      <c r="A413" s="149" t="str">
        <f t="shared" si="17"/>
        <v/>
      </c>
      <c r="B413" s="14"/>
      <c r="C413" s="3"/>
      <c r="D413" s="5"/>
      <c r="E413" s="4"/>
      <c r="F413" s="3"/>
      <c r="G413" s="4"/>
      <c r="H413" s="3"/>
      <c r="I413" s="4"/>
      <c r="J413" s="5"/>
      <c r="K413" s="4"/>
      <c r="L413" s="5"/>
      <c r="M413" s="11"/>
      <c r="N413" s="150" t="str">
        <f t="shared" si="18"/>
        <v/>
      </c>
      <c r="O413" s="9"/>
      <c r="P413" s="4"/>
      <c r="Q413" s="4"/>
      <c r="R413" s="4"/>
      <c r="S413" s="4"/>
      <c r="T413" s="10"/>
    </row>
    <row r="414" spans="1:20" x14ac:dyDescent="0.25">
      <c r="A414" s="149" t="str">
        <f t="shared" si="17"/>
        <v/>
      </c>
      <c r="B414" s="14"/>
      <c r="C414" s="3"/>
      <c r="D414" s="5"/>
      <c r="E414" s="4"/>
      <c r="F414" s="3"/>
      <c r="G414" s="4"/>
      <c r="H414" s="3"/>
      <c r="I414" s="4"/>
      <c r="J414" s="5"/>
      <c r="K414" s="4"/>
      <c r="L414" s="5"/>
      <c r="M414" s="11"/>
      <c r="N414" s="150" t="str">
        <f t="shared" si="18"/>
        <v/>
      </c>
      <c r="O414" s="9"/>
      <c r="P414" s="4"/>
      <c r="Q414" s="4"/>
      <c r="R414" s="4"/>
      <c r="S414" s="4"/>
      <c r="T414" s="10"/>
    </row>
    <row r="415" spans="1:20" x14ac:dyDescent="0.25">
      <c r="A415" s="149" t="str">
        <f t="shared" si="17"/>
        <v/>
      </c>
      <c r="B415" s="14"/>
      <c r="C415" s="3"/>
      <c r="D415" s="5"/>
      <c r="E415" s="4"/>
      <c r="F415" s="3"/>
      <c r="G415" s="4"/>
      <c r="H415" s="3"/>
      <c r="I415" s="4"/>
      <c r="J415" s="5"/>
      <c r="K415" s="4"/>
      <c r="L415" s="5"/>
      <c r="M415" s="11"/>
      <c r="N415" s="150" t="str">
        <f t="shared" si="18"/>
        <v/>
      </c>
      <c r="O415" s="9"/>
      <c r="P415" s="4"/>
      <c r="Q415" s="4"/>
      <c r="R415" s="4"/>
      <c r="S415" s="4"/>
      <c r="T415" s="10"/>
    </row>
    <row r="416" spans="1:20" x14ac:dyDescent="0.25">
      <c r="A416" s="149" t="str">
        <f t="shared" si="17"/>
        <v/>
      </c>
      <c r="B416" s="14"/>
      <c r="C416" s="3"/>
      <c r="D416" s="5"/>
      <c r="E416" s="4"/>
      <c r="F416" s="3"/>
      <c r="G416" s="4"/>
      <c r="H416" s="3"/>
      <c r="I416" s="4"/>
      <c r="J416" s="5"/>
      <c r="K416" s="4"/>
      <c r="L416" s="5"/>
      <c r="M416" s="11"/>
      <c r="N416" s="150" t="str">
        <f t="shared" si="18"/>
        <v/>
      </c>
      <c r="O416" s="9"/>
      <c r="P416" s="4"/>
      <c r="Q416" s="4"/>
      <c r="R416" s="4"/>
      <c r="S416" s="4"/>
      <c r="T416" s="10"/>
    </row>
    <row r="417" spans="1:20" x14ac:dyDescent="0.25">
      <c r="A417" s="149" t="str">
        <f t="shared" si="17"/>
        <v/>
      </c>
      <c r="B417" s="14"/>
      <c r="C417" s="3"/>
      <c r="D417" s="5"/>
      <c r="E417" s="4"/>
      <c r="F417" s="3"/>
      <c r="G417" s="4"/>
      <c r="H417" s="3"/>
      <c r="I417" s="4"/>
      <c r="J417" s="5"/>
      <c r="K417" s="4"/>
      <c r="L417" s="5"/>
      <c r="M417" s="11"/>
      <c r="N417" s="150" t="str">
        <f t="shared" si="18"/>
        <v/>
      </c>
      <c r="O417" s="9"/>
      <c r="P417" s="4"/>
      <c r="Q417" s="4"/>
      <c r="R417" s="4"/>
      <c r="S417" s="4"/>
      <c r="T417" s="10"/>
    </row>
    <row r="418" spans="1:20" x14ac:dyDescent="0.25">
      <c r="A418" s="149" t="str">
        <f t="shared" si="17"/>
        <v/>
      </c>
      <c r="B418" s="14"/>
      <c r="C418" s="3"/>
      <c r="D418" s="5"/>
      <c r="E418" s="4"/>
      <c r="F418" s="3"/>
      <c r="G418" s="4"/>
      <c r="H418" s="3"/>
      <c r="I418" s="4"/>
      <c r="J418" s="5"/>
      <c r="K418" s="4"/>
      <c r="L418" s="5"/>
      <c r="M418" s="11"/>
      <c r="N418" s="150" t="str">
        <f t="shared" si="18"/>
        <v/>
      </c>
      <c r="O418" s="9"/>
      <c r="P418" s="4"/>
      <c r="Q418" s="4"/>
      <c r="R418" s="4"/>
      <c r="S418" s="4"/>
      <c r="T418" s="10"/>
    </row>
    <row r="419" spans="1:20" x14ac:dyDescent="0.25">
      <c r="A419" s="149" t="str">
        <f t="shared" si="17"/>
        <v/>
      </c>
      <c r="B419" s="14"/>
      <c r="C419" s="3"/>
      <c r="D419" s="5"/>
      <c r="E419" s="4"/>
      <c r="F419" s="3"/>
      <c r="G419" s="4"/>
      <c r="H419" s="3"/>
      <c r="I419" s="4"/>
      <c r="J419" s="5"/>
      <c r="K419" s="4"/>
      <c r="L419" s="5"/>
      <c r="M419" s="11"/>
      <c r="N419" s="150" t="str">
        <f t="shared" si="18"/>
        <v/>
      </c>
      <c r="O419" s="9"/>
      <c r="P419" s="4"/>
      <c r="Q419" s="4"/>
      <c r="R419" s="4"/>
      <c r="S419" s="4"/>
      <c r="T419" s="10"/>
    </row>
    <row r="420" spans="1:20" x14ac:dyDescent="0.25">
      <c r="A420" s="149" t="str">
        <f t="shared" si="17"/>
        <v/>
      </c>
      <c r="B420" s="14"/>
      <c r="C420" s="3"/>
      <c r="D420" s="5"/>
      <c r="E420" s="4"/>
      <c r="F420" s="3"/>
      <c r="G420" s="4"/>
      <c r="H420" s="3"/>
      <c r="I420" s="4"/>
      <c r="J420" s="5"/>
      <c r="K420" s="4"/>
      <c r="L420" s="5"/>
      <c r="M420" s="11"/>
      <c r="N420" s="150" t="str">
        <f t="shared" si="18"/>
        <v/>
      </c>
      <c r="O420" s="9"/>
      <c r="P420" s="4"/>
      <c r="Q420" s="4"/>
      <c r="R420" s="4"/>
      <c r="S420" s="4"/>
      <c r="T420" s="10"/>
    </row>
    <row r="421" spans="1:20" x14ac:dyDescent="0.25">
      <c r="A421" s="149" t="str">
        <f t="shared" si="17"/>
        <v/>
      </c>
      <c r="B421" s="14"/>
      <c r="C421" s="3"/>
      <c r="D421" s="5"/>
      <c r="E421" s="4"/>
      <c r="F421" s="3"/>
      <c r="G421" s="4"/>
      <c r="H421" s="3"/>
      <c r="I421" s="4"/>
      <c r="J421" s="5"/>
      <c r="K421" s="4"/>
      <c r="L421" s="5"/>
      <c r="M421" s="11"/>
      <c r="N421" s="150" t="str">
        <f t="shared" si="18"/>
        <v/>
      </c>
      <c r="O421" s="9"/>
      <c r="P421" s="4"/>
      <c r="Q421" s="4"/>
      <c r="R421" s="4"/>
      <c r="S421" s="4"/>
      <c r="T421" s="10"/>
    </row>
    <row r="422" spans="1:20" x14ac:dyDescent="0.25">
      <c r="A422" s="149" t="str">
        <f t="shared" si="17"/>
        <v/>
      </c>
      <c r="B422" s="14"/>
      <c r="C422" s="3"/>
      <c r="D422" s="5"/>
      <c r="E422" s="4"/>
      <c r="F422" s="3"/>
      <c r="G422" s="4"/>
      <c r="H422" s="3"/>
      <c r="I422" s="4"/>
      <c r="J422" s="5"/>
      <c r="K422" s="4"/>
      <c r="L422" s="5"/>
      <c r="M422" s="11"/>
      <c r="N422" s="150" t="str">
        <f t="shared" si="18"/>
        <v/>
      </c>
      <c r="O422" s="9"/>
      <c r="P422" s="4"/>
      <c r="Q422" s="4"/>
      <c r="R422" s="4"/>
      <c r="S422" s="4"/>
      <c r="T422" s="10"/>
    </row>
    <row r="423" spans="1:20" x14ac:dyDescent="0.25">
      <c r="A423" s="149" t="str">
        <f t="shared" si="17"/>
        <v/>
      </c>
      <c r="B423" s="14"/>
      <c r="C423" s="3"/>
      <c r="D423" s="5"/>
      <c r="E423" s="4"/>
      <c r="F423" s="3"/>
      <c r="G423" s="4"/>
      <c r="H423" s="3"/>
      <c r="I423" s="4"/>
      <c r="J423" s="5"/>
      <c r="K423" s="4"/>
      <c r="L423" s="5"/>
      <c r="M423" s="11"/>
      <c r="N423" s="150" t="str">
        <f t="shared" si="18"/>
        <v/>
      </c>
      <c r="O423" s="9"/>
      <c r="P423" s="4"/>
      <c r="Q423" s="4"/>
      <c r="R423" s="4"/>
      <c r="S423" s="4"/>
      <c r="T423" s="10"/>
    </row>
    <row r="424" spans="1:20" x14ac:dyDescent="0.25">
      <c r="A424" s="149" t="str">
        <f t="shared" si="17"/>
        <v/>
      </c>
      <c r="B424" s="14"/>
      <c r="C424" s="3"/>
      <c r="D424" s="5"/>
      <c r="E424" s="4"/>
      <c r="F424" s="3"/>
      <c r="G424" s="4"/>
      <c r="H424" s="3"/>
      <c r="I424" s="4"/>
      <c r="J424" s="5"/>
      <c r="K424" s="4"/>
      <c r="L424" s="5"/>
      <c r="M424" s="11"/>
      <c r="N424" s="150" t="str">
        <f t="shared" si="18"/>
        <v/>
      </c>
      <c r="O424" s="9"/>
      <c r="P424" s="4"/>
      <c r="Q424" s="4"/>
      <c r="R424" s="4"/>
      <c r="S424" s="4"/>
      <c r="T424" s="10"/>
    </row>
    <row r="425" spans="1:20" x14ac:dyDescent="0.25">
      <c r="A425" s="149" t="str">
        <f t="shared" si="17"/>
        <v/>
      </c>
      <c r="B425" s="14"/>
      <c r="C425" s="3"/>
      <c r="D425" s="5"/>
      <c r="E425" s="4"/>
      <c r="F425" s="3"/>
      <c r="G425" s="4"/>
      <c r="H425" s="3"/>
      <c r="I425" s="4"/>
      <c r="J425" s="5"/>
      <c r="K425" s="4"/>
      <c r="L425" s="5"/>
      <c r="M425" s="11"/>
      <c r="N425" s="150" t="str">
        <f t="shared" si="18"/>
        <v/>
      </c>
      <c r="O425" s="9"/>
      <c r="P425" s="4"/>
      <c r="Q425" s="4"/>
      <c r="R425" s="4"/>
      <c r="S425" s="4"/>
      <c r="T425" s="10"/>
    </row>
    <row r="426" spans="1:20" x14ac:dyDescent="0.25">
      <c r="A426" s="149" t="str">
        <f t="shared" si="17"/>
        <v/>
      </c>
      <c r="B426" s="14"/>
      <c r="C426" s="3"/>
      <c r="D426" s="5"/>
      <c r="E426" s="4"/>
      <c r="F426" s="3"/>
      <c r="G426" s="4"/>
      <c r="H426" s="3"/>
      <c r="I426" s="4"/>
      <c r="J426" s="5"/>
      <c r="K426" s="4"/>
      <c r="L426" s="5"/>
      <c r="M426" s="11"/>
      <c r="N426" s="150" t="str">
        <f t="shared" si="18"/>
        <v/>
      </c>
      <c r="O426" s="9"/>
      <c r="P426" s="4"/>
      <c r="Q426" s="4"/>
      <c r="R426" s="4"/>
      <c r="S426" s="4"/>
      <c r="T426" s="10"/>
    </row>
    <row r="427" spans="1:20" x14ac:dyDescent="0.25">
      <c r="A427" s="149" t="str">
        <f t="shared" si="17"/>
        <v/>
      </c>
      <c r="B427" s="14"/>
      <c r="C427" s="3"/>
      <c r="D427" s="5"/>
      <c r="E427" s="4"/>
      <c r="F427" s="3"/>
      <c r="G427" s="4"/>
      <c r="H427" s="3"/>
      <c r="I427" s="4"/>
      <c r="J427" s="5"/>
      <c r="K427" s="4"/>
      <c r="L427" s="5"/>
      <c r="M427" s="11"/>
      <c r="N427" s="150" t="str">
        <f t="shared" si="18"/>
        <v/>
      </c>
      <c r="O427" s="9"/>
      <c r="P427" s="4"/>
      <c r="Q427" s="4"/>
      <c r="R427" s="4"/>
      <c r="S427" s="4"/>
      <c r="T427" s="10"/>
    </row>
    <row r="428" spans="1:20" x14ac:dyDescent="0.25">
      <c r="A428" s="149" t="str">
        <f t="shared" si="17"/>
        <v/>
      </c>
      <c r="B428" s="14"/>
      <c r="C428" s="3"/>
      <c r="D428" s="5"/>
      <c r="E428" s="4"/>
      <c r="F428" s="3"/>
      <c r="G428" s="4"/>
      <c r="H428" s="3"/>
      <c r="I428" s="4"/>
      <c r="J428" s="5"/>
      <c r="K428" s="4"/>
      <c r="L428" s="5"/>
      <c r="M428" s="11"/>
      <c r="N428" s="150" t="str">
        <f t="shared" si="18"/>
        <v/>
      </c>
      <c r="O428" s="9"/>
      <c r="P428" s="4"/>
      <c r="Q428" s="4"/>
      <c r="R428" s="4"/>
      <c r="S428" s="4"/>
      <c r="T428" s="10"/>
    </row>
    <row r="429" spans="1:20" x14ac:dyDescent="0.25">
      <c r="A429" s="149" t="str">
        <f t="shared" si="17"/>
        <v/>
      </c>
      <c r="B429" s="14"/>
      <c r="C429" s="3"/>
      <c r="D429" s="5"/>
      <c r="E429" s="4"/>
      <c r="F429" s="3"/>
      <c r="G429" s="4"/>
      <c r="H429" s="3"/>
      <c r="I429" s="4"/>
      <c r="J429" s="5"/>
      <c r="K429" s="4"/>
      <c r="L429" s="5"/>
      <c r="M429" s="11"/>
      <c r="N429" s="150" t="str">
        <f t="shared" si="18"/>
        <v/>
      </c>
      <c r="O429" s="9"/>
      <c r="P429" s="4"/>
      <c r="Q429" s="4"/>
      <c r="R429" s="4"/>
      <c r="S429" s="4"/>
      <c r="T429" s="10"/>
    </row>
    <row r="430" spans="1:20" x14ac:dyDescent="0.25">
      <c r="A430" s="149" t="str">
        <f t="shared" si="17"/>
        <v/>
      </c>
      <c r="B430" s="14"/>
      <c r="C430" s="3"/>
      <c r="D430" s="5"/>
      <c r="E430" s="4"/>
      <c r="F430" s="3"/>
      <c r="G430" s="4"/>
      <c r="H430" s="3"/>
      <c r="I430" s="4"/>
      <c r="J430" s="5"/>
      <c r="K430" s="4"/>
      <c r="L430" s="5"/>
      <c r="M430" s="11"/>
      <c r="N430" s="150" t="str">
        <f t="shared" si="18"/>
        <v/>
      </c>
      <c r="O430" s="9"/>
      <c r="P430" s="4"/>
      <c r="Q430" s="4"/>
      <c r="R430" s="4"/>
      <c r="S430" s="4"/>
      <c r="T430" s="10"/>
    </row>
    <row r="431" spans="1:20" x14ac:dyDescent="0.25">
      <c r="A431" s="149" t="str">
        <f t="shared" si="17"/>
        <v/>
      </c>
      <c r="B431" s="14"/>
      <c r="C431" s="3"/>
      <c r="D431" s="5"/>
      <c r="E431" s="4"/>
      <c r="F431" s="3"/>
      <c r="G431" s="4"/>
      <c r="H431" s="3"/>
      <c r="I431" s="4"/>
      <c r="J431" s="5"/>
      <c r="K431" s="4"/>
      <c r="L431" s="5"/>
      <c r="M431" s="11"/>
      <c r="N431" s="150" t="str">
        <f t="shared" si="18"/>
        <v/>
      </c>
      <c r="O431" s="9"/>
      <c r="P431" s="4"/>
      <c r="Q431" s="4"/>
      <c r="R431" s="4"/>
      <c r="S431" s="4"/>
      <c r="T431" s="10"/>
    </row>
    <row r="432" spans="1:20" x14ac:dyDescent="0.25">
      <c r="A432" s="149" t="str">
        <f t="shared" si="17"/>
        <v/>
      </c>
      <c r="B432" s="14"/>
      <c r="C432" s="3"/>
      <c r="D432" s="5"/>
      <c r="E432" s="4"/>
      <c r="F432" s="3"/>
      <c r="G432" s="4"/>
      <c r="H432" s="3"/>
      <c r="I432" s="4"/>
      <c r="J432" s="5"/>
      <c r="K432" s="4"/>
      <c r="L432" s="5"/>
      <c r="M432" s="11"/>
      <c r="N432" s="150" t="str">
        <f t="shared" si="18"/>
        <v/>
      </c>
      <c r="O432" s="9"/>
      <c r="P432" s="4"/>
      <c r="Q432" s="4"/>
      <c r="R432" s="4"/>
      <c r="S432" s="4"/>
      <c r="T432" s="10"/>
    </row>
    <row r="433" spans="1:20" x14ac:dyDescent="0.25">
      <c r="A433" s="149" t="str">
        <f t="shared" si="17"/>
        <v/>
      </c>
      <c r="B433" s="14"/>
      <c r="C433" s="3"/>
      <c r="D433" s="5"/>
      <c r="E433" s="4"/>
      <c r="F433" s="3"/>
      <c r="G433" s="4"/>
      <c r="H433" s="3"/>
      <c r="I433" s="4"/>
      <c r="J433" s="5"/>
      <c r="K433" s="4"/>
      <c r="L433" s="5"/>
      <c r="M433" s="11"/>
      <c r="N433" s="150" t="str">
        <f t="shared" si="18"/>
        <v/>
      </c>
      <c r="O433" s="9"/>
      <c r="P433" s="4"/>
      <c r="Q433" s="4"/>
      <c r="R433" s="4"/>
      <c r="S433" s="4"/>
      <c r="T433" s="10"/>
    </row>
    <row r="434" spans="1:20" x14ac:dyDescent="0.25">
      <c r="A434" s="149" t="str">
        <f t="shared" si="17"/>
        <v/>
      </c>
      <c r="B434" s="14"/>
      <c r="C434" s="3"/>
      <c r="D434" s="5"/>
      <c r="E434" s="4"/>
      <c r="F434" s="3"/>
      <c r="G434" s="4"/>
      <c r="H434" s="3"/>
      <c r="I434" s="4"/>
      <c r="J434" s="5"/>
      <c r="K434" s="4"/>
      <c r="L434" s="5"/>
      <c r="M434" s="11"/>
      <c r="N434" s="150" t="str">
        <f t="shared" si="18"/>
        <v/>
      </c>
      <c r="O434" s="9"/>
      <c r="P434" s="4"/>
      <c r="Q434" s="4"/>
      <c r="R434" s="4"/>
      <c r="S434" s="4"/>
      <c r="T434" s="10"/>
    </row>
    <row r="435" spans="1:20" x14ac:dyDescent="0.25">
      <c r="A435" s="149" t="str">
        <f t="shared" si="17"/>
        <v/>
      </c>
      <c r="B435" s="14"/>
      <c r="C435" s="3"/>
      <c r="D435" s="5"/>
      <c r="E435" s="4"/>
      <c r="F435" s="3"/>
      <c r="G435" s="4"/>
      <c r="H435" s="3"/>
      <c r="I435" s="4"/>
      <c r="J435" s="5"/>
      <c r="K435" s="4"/>
      <c r="L435" s="5"/>
      <c r="M435" s="11"/>
      <c r="N435" s="150" t="str">
        <f t="shared" si="18"/>
        <v/>
      </c>
      <c r="O435" s="9"/>
      <c r="P435" s="4"/>
      <c r="Q435" s="4"/>
      <c r="R435" s="4"/>
      <c r="S435" s="4"/>
      <c r="T435" s="10"/>
    </row>
    <row r="436" spans="1:20" x14ac:dyDescent="0.25">
      <c r="A436" s="149" t="str">
        <f t="shared" si="17"/>
        <v/>
      </c>
      <c r="B436" s="14"/>
      <c r="C436" s="3"/>
      <c r="D436" s="5"/>
      <c r="E436" s="4"/>
      <c r="F436" s="3"/>
      <c r="G436" s="4"/>
      <c r="H436" s="3"/>
      <c r="I436" s="4"/>
      <c r="J436" s="5"/>
      <c r="K436" s="4"/>
      <c r="L436" s="5"/>
      <c r="M436" s="11"/>
      <c r="N436" s="150" t="str">
        <f t="shared" si="18"/>
        <v/>
      </c>
      <c r="O436" s="9"/>
      <c r="P436" s="4"/>
      <c r="Q436" s="4"/>
      <c r="R436" s="4"/>
      <c r="S436" s="4"/>
      <c r="T436" s="10"/>
    </row>
    <row r="437" spans="1:20" x14ac:dyDescent="0.25">
      <c r="A437" s="149" t="str">
        <f t="shared" si="17"/>
        <v/>
      </c>
      <c r="B437" s="14"/>
      <c r="C437" s="3"/>
      <c r="D437" s="5"/>
      <c r="E437" s="4"/>
      <c r="F437" s="3"/>
      <c r="G437" s="4"/>
      <c r="H437" s="3"/>
      <c r="I437" s="4"/>
      <c r="J437" s="5"/>
      <c r="K437" s="4"/>
      <c r="L437" s="5"/>
      <c r="M437" s="11"/>
      <c r="N437" s="150" t="str">
        <f t="shared" si="18"/>
        <v/>
      </c>
      <c r="O437" s="9"/>
      <c r="P437" s="4"/>
      <c r="Q437" s="4"/>
      <c r="R437" s="4"/>
      <c r="S437" s="4"/>
      <c r="T437" s="10"/>
    </row>
    <row r="438" spans="1:20" x14ac:dyDescent="0.25">
      <c r="A438" s="149" t="str">
        <f t="shared" ref="A438:A501" si="19">IF(ISBLANK(C437),"",1+A437)</f>
        <v/>
      </c>
      <c r="B438" s="14"/>
      <c r="C438" s="3"/>
      <c r="D438" s="5"/>
      <c r="E438" s="4"/>
      <c r="F438" s="3"/>
      <c r="G438" s="4"/>
      <c r="H438" s="3"/>
      <c r="I438" s="4"/>
      <c r="J438" s="5"/>
      <c r="K438" s="4"/>
      <c r="L438" s="5"/>
      <c r="M438" s="11"/>
      <c r="N438" s="150" t="str">
        <f t="shared" ref="N438:N501" si="20">IF(ISBLANK(C438),"",E438+G438+I438+K438+M438)</f>
        <v/>
      </c>
      <c r="O438" s="9"/>
      <c r="P438" s="4"/>
      <c r="Q438" s="4"/>
      <c r="R438" s="4"/>
      <c r="S438" s="4"/>
      <c r="T438" s="10"/>
    </row>
    <row r="439" spans="1:20" x14ac:dyDescent="0.25">
      <c r="A439" s="149" t="str">
        <f t="shared" si="19"/>
        <v/>
      </c>
      <c r="B439" s="14"/>
      <c r="C439" s="3"/>
      <c r="D439" s="5"/>
      <c r="E439" s="4"/>
      <c r="F439" s="3"/>
      <c r="G439" s="4"/>
      <c r="H439" s="3"/>
      <c r="I439" s="4"/>
      <c r="J439" s="5"/>
      <c r="K439" s="4"/>
      <c r="L439" s="5"/>
      <c r="M439" s="11"/>
      <c r="N439" s="150" t="str">
        <f t="shared" si="20"/>
        <v/>
      </c>
      <c r="O439" s="9"/>
      <c r="P439" s="4"/>
      <c r="Q439" s="4"/>
      <c r="R439" s="4"/>
      <c r="S439" s="4"/>
      <c r="T439" s="10"/>
    </row>
    <row r="440" spans="1:20" x14ac:dyDescent="0.25">
      <c r="A440" s="149" t="str">
        <f t="shared" si="19"/>
        <v/>
      </c>
      <c r="B440" s="14"/>
      <c r="C440" s="3"/>
      <c r="D440" s="5"/>
      <c r="E440" s="4"/>
      <c r="F440" s="3"/>
      <c r="G440" s="4"/>
      <c r="H440" s="3"/>
      <c r="I440" s="4"/>
      <c r="J440" s="5"/>
      <c r="K440" s="4"/>
      <c r="L440" s="5"/>
      <c r="M440" s="11"/>
      <c r="N440" s="150" t="str">
        <f t="shared" si="20"/>
        <v/>
      </c>
      <c r="O440" s="9"/>
      <c r="P440" s="4"/>
      <c r="Q440" s="4"/>
      <c r="R440" s="4"/>
      <c r="S440" s="4"/>
      <c r="T440" s="10"/>
    </row>
    <row r="441" spans="1:20" x14ac:dyDescent="0.25">
      <c r="A441" s="149" t="str">
        <f t="shared" si="19"/>
        <v/>
      </c>
      <c r="B441" s="14"/>
      <c r="C441" s="3"/>
      <c r="D441" s="5"/>
      <c r="E441" s="4"/>
      <c r="F441" s="3"/>
      <c r="G441" s="4"/>
      <c r="H441" s="3"/>
      <c r="I441" s="4"/>
      <c r="J441" s="5"/>
      <c r="K441" s="4"/>
      <c r="L441" s="5"/>
      <c r="M441" s="11"/>
      <c r="N441" s="150" t="str">
        <f t="shared" si="20"/>
        <v/>
      </c>
      <c r="O441" s="9"/>
      <c r="P441" s="4"/>
      <c r="Q441" s="4"/>
      <c r="R441" s="4"/>
      <c r="S441" s="4"/>
      <c r="T441" s="10"/>
    </row>
    <row r="442" spans="1:20" x14ac:dyDescent="0.25">
      <c r="A442" s="149" t="str">
        <f t="shared" si="19"/>
        <v/>
      </c>
      <c r="B442" s="14"/>
      <c r="C442" s="3"/>
      <c r="D442" s="5"/>
      <c r="E442" s="4"/>
      <c r="F442" s="3"/>
      <c r="G442" s="4"/>
      <c r="H442" s="3"/>
      <c r="I442" s="4"/>
      <c r="J442" s="5"/>
      <c r="K442" s="4"/>
      <c r="L442" s="5"/>
      <c r="M442" s="11"/>
      <c r="N442" s="150" t="str">
        <f t="shared" si="20"/>
        <v/>
      </c>
      <c r="O442" s="9"/>
      <c r="P442" s="4"/>
      <c r="Q442" s="4"/>
      <c r="R442" s="4"/>
      <c r="S442" s="4"/>
      <c r="T442" s="10"/>
    </row>
    <row r="443" spans="1:20" x14ac:dyDescent="0.25">
      <c r="A443" s="149" t="str">
        <f t="shared" si="19"/>
        <v/>
      </c>
      <c r="B443" s="14"/>
      <c r="C443" s="3"/>
      <c r="D443" s="5"/>
      <c r="E443" s="4"/>
      <c r="F443" s="3"/>
      <c r="G443" s="4"/>
      <c r="H443" s="3"/>
      <c r="I443" s="4"/>
      <c r="J443" s="5"/>
      <c r="K443" s="4"/>
      <c r="L443" s="5"/>
      <c r="M443" s="11"/>
      <c r="N443" s="150" t="str">
        <f t="shared" si="20"/>
        <v/>
      </c>
      <c r="O443" s="9"/>
      <c r="P443" s="4"/>
      <c r="Q443" s="4"/>
      <c r="R443" s="4"/>
      <c r="S443" s="4"/>
      <c r="T443" s="10"/>
    </row>
    <row r="444" spans="1:20" x14ac:dyDescent="0.25">
      <c r="A444" s="149" t="str">
        <f t="shared" si="19"/>
        <v/>
      </c>
      <c r="B444" s="14"/>
      <c r="C444" s="3"/>
      <c r="D444" s="5"/>
      <c r="E444" s="4"/>
      <c r="F444" s="3"/>
      <c r="G444" s="4"/>
      <c r="H444" s="3"/>
      <c r="I444" s="4"/>
      <c r="J444" s="5"/>
      <c r="K444" s="4"/>
      <c r="L444" s="5"/>
      <c r="M444" s="11"/>
      <c r="N444" s="150" t="str">
        <f t="shared" si="20"/>
        <v/>
      </c>
      <c r="O444" s="9"/>
      <c r="P444" s="4"/>
      <c r="Q444" s="4"/>
      <c r="R444" s="4"/>
      <c r="S444" s="4"/>
      <c r="T444" s="10"/>
    </row>
    <row r="445" spans="1:20" x14ac:dyDescent="0.25">
      <c r="A445" s="149" t="str">
        <f t="shared" si="19"/>
        <v/>
      </c>
      <c r="B445" s="14"/>
      <c r="C445" s="3"/>
      <c r="D445" s="5"/>
      <c r="E445" s="4"/>
      <c r="F445" s="3"/>
      <c r="G445" s="4"/>
      <c r="H445" s="3"/>
      <c r="I445" s="4"/>
      <c r="J445" s="5"/>
      <c r="K445" s="4"/>
      <c r="L445" s="5"/>
      <c r="M445" s="11"/>
      <c r="N445" s="150" t="str">
        <f t="shared" si="20"/>
        <v/>
      </c>
      <c r="O445" s="9"/>
      <c r="P445" s="4"/>
      <c r="Q445" s="4"/>
      <c r="R445" s="4"/>
      <c r="S445" s="4"/>
      <c r="T445" s="10"/>
    </row>
    <row r="446" spans="1:20" x14ac:dyDescent="0.25">
      <c r="A446" s="149" t="str">
        <f t="shared" si="19"/>
        <v/>
      </c>
      <c r="B446" s="14"/>
      <c r="C446" s="3"/>
      <c r="D446" s="5"/>
      <c r="E446" s="4"/>
      <c r="F446" s="3"/>
      <c r="G446" s="4"/>
      <c r="H446" s="3"/>
      <c r="I446" s="4"/>
      <c r="J446" s="5"/>
      <c r="K446" s="4"/>
      <c r="L446" s="5"/>
      <c r="M446" s="11"/>
      <c r="N446" s="150" t="str">
        <f t="shared" si="20"/>
        <v/>
      </c>
      <c r="O446" s="9"/>
      <c r="P446" s="4"/>
      <c r="Q446" s="4"/>
      <c r="R446" s="4"/>
      <c r="S446" s="4"/>
      <c r="T446" s="10"/>
    </row>
    <row r="447" spans="1:20" x14ac:dyDescent="0.25">
      <c r="A447" s="149" t="str">
        <f t="shared" si="19"/>
        <v/>
      </c>
      <c r="B447" s="14"/>
      <c r="C447" s="3"/>
      <c r="D447" s="5"/>
      <c r="E447" s="4"/>
      <c r="F447" s="3"/>
      <c r="G447" s="4"/>
      <c r="H447" s="3"/>
      <c r="I447" s="4"/>
      <c r="J447" s="5"/>
      <c r="K447" s="4"/>
      <c r="L447" s="5"/>
      <c r="M447" s="11"/>
      <c r="N447" s="150" t="str">
        <f t="shared" si="20"/>
        <v/>
      </c>
      <c r="O447" s="9"/>
      <c r="P447" s="4"/>
      <c r="Q447" s="4"/>
      <c r="R447" s="4"/>
      <c r="S447" s="4"/>
      <c r="T447" s="10"/>
    </row>
    <row r="448" spans="1:20" x14ac:dyDescent="0.25">
      <c r="A448" s="149" t="str">
        <f t="shared" si="19"/>
        <v/>
      </c>
      <c r="B448" s="14"/>
      <c r="C448" s="3"/>
      <c r="D448" s="5"/>
      <c r="E448" s="4"/>
      <c r="F448" s="3"/>
      <c r="G448" s="4"/>
      <c r="H448" s="3"/>
      <c r="I448" s="4"/>
      <c r="J448" s="5"/>
      <c r="K448" s="4"/>
      <c r="L448" s="5"/>
      <c r="M448" s="11"/>
      <c r="N448" s="150" t="str">
        <f t="shared" si="20"/>
        <v/>
      </c>
      <c r="O448" s="9"/>
      <c r="P448" s="4"/>
      <c r="Q448" s="4"/>
      <c r="R448" s="4"/>
      <c r="S448" s="4"/>
      <c r="T448" s="10"/>
    </row>
    <row r="449" spans="1:20" x14ac:dyDescent="0.25">
      <c r="A449" s="149" t="str">
        <f t="shared" si="19"/>
        <v/>
      </c>
      <c r="B449" s="14"/>
      <c r="C449" s="3"/>
      <c r="D449" s="5"/>
      <c r="E449" s="4"/>
      <c r="F449" s="3"/>
      <c r="G449" s="4"/>
      <c r="H449" s="3"/>
      <c r="I449" s="4"/>
      <c r="J449" s="5"/>
      <c r="K449" s="4"/>
      <c r="L449" s="5"/>
      <c r="M449" s="11"/>
      <c r="N449" s="150" t="str">
        <f t="shared" si="20"/>
        <v/>
      </c>
      <c r="O449" s="9"/>
      <c r="P449" s="4"/>
      <c r="Q449" s="4"/>
      <c r="R449" s="4"/>
      <c r="S449" s="4"/>
      <c r="T449" s="10"/>
    </row>
    <row r="450" spans="1:20" x14ac:dyDescent="0.25">
      <c r="A450" s="149" t="str">
        <f t="shared" si="19"/>
        <v/>
      </c>
      <c r="B450" s="14"/>
      <c r="C450" s="3"/>
      <c r="D450" s="5"/>
      <c r="E450" s="4"/>
      <c r="F450" s="3"/>
      <c r="G450" s="4"/>
      <c r="H450" s="3"/>
      <c r="I450" s="4"/>
      <c r="J450" s="5"/>
      <c r="K450" s="4"/>
      <c r="L450" s="5"/>
      <c r="M450" s="11"/>
      <c r="N450" s="150" t="str">
        <f t="shared" si="20"/>
        <v/>
      </c>
      <c r="O450" s="9"/>
      <c r="P450" s="4"/>
      <c r="Q450" s="4"/>
      <c r="R450" s="4"/>
      <c r="S450" s="4"/>
      <c r="T450" s="10"/>
    </row>
    <row r="451" spans="1:20" x14ac:dyDescent="0.25">
      <c r="A451" s="149" t="str">
        <f t="shared" si="19"/>
        <v/>
      </c>
      <c r="B451" s="14"/>
      <c r="C451" s="3"/>
      <c r="D451" s="5"/>
      <c r="E451" s="4"/>
      <c r="F451" s="3"/>
      <c r="G451" s="4"/>
      <c r="H451" s="3"/>
      <c r="I451" s="4"/>
      <c r="J451" s="5"/>
      <c r="K451" s="4"/>
      <c r="L451" s="5"/>
      <c r="M451" s="11"/>
      <c r="N451" s="150" t="str">
        <f t="shared" si="20"/>
        <v/>
      </c>
      <c r="O451" s="9"/>
      <c r="P451" s="4"/>
      <c r="Q451" s="4"/>
      <c r="R451" s="4"/>
      <c r="S451" s="4"/>
      <c r="T451" s="10"/>
    </row>
    <row r="452" spans="1:20" x14ac:dyDescent="0.25">
      <c r="A452" s="149" t="str">
        <f t="shared" si="19"/>
        <v/>
      </c>
      <c r="B452" s="14"/>
      <c r="C452" s="3"/>
      <c r="D452" s="5"/>
      <c r="E452" s="4"/>
      <c r="F452" s="3"/>
      <c r="G452" s="4"/>
      <c r="H452" s="3"/>
      <c r="I452" s="4"/>
      <c r="J452" s="5"/>
      <c r="K452" s="4"/>
      <c r="L452" s="5"/>
      <c r="M452" s="11"/>
      <c r="N452" s="150" t="str">
        <f t="shared" si="20"/>
        <v/>
      </c>
      <c r="O452" s="9"/>
      <c r="P452" s="4"/>
      <c r="Q452" s="4"/>
      <c r="R452" s="4"/>
      <c r="S452" s="4"/>
      <c r="T452" s="10"/>
    </row>
    <row r="453" spans="1:20" x14ac:dyDescent="0.25">
      <c r="A453" s="149" t="str">
        <f t="shared" si="19"/>
        <v/>
      </c>
      <c r="B453" s="14"/>
      <c r="C453" s="3"/>
      <c r="D453" s="5"/>
      <c r="E453" s="4"/>
      <c r="F453" s="3"/>
      <c r="G453" s="4"/>
      <c r="H453" s="3"/>
      <c r="I453" s="4"/>
      <c r="J453" s="5"/>
      <c r="K453" s="4"/>
      <c r="L453" s="5"/>
      <c r="M453" s="11"/>
      <c r="N453" s="150" t="str">
        <f t="shared" si="20"/>
        <v/>
      </c>
      <c r="O453" s="9"/>
      <c r="P453" s="4"/>
      <c r="Q453" s="4"/>
      <c r="R453" s="4"/>
      <c r="S453" s="4"/>
      <c r="T453" s="10"/>
    </row>
    <row r="454" spans="1:20" x14ac:dyDescent="0.25">
      <c r="A454" s="149" t="str">
        <f t="shared" si="19"/>
        <v/>
      </c>
      <c r="B454" s="14"/>
      <c r="C454" s="3"/>
      <c r="D454" s="5"/>
      <c r="E454" s="4"/>
      <c r="F454" s="3"/>
      <c r="G454" s="4"/>
      <c r="H454" s="3"/>
      <c r="I454" s="4"/>
      <c r="J454" s="5"/>
      <c r="K454" s="4"/>
      <c r="L454" s="5"/>
      <c r="M454" s="11"/>
      <c r="N454" s="150" t="str">
        <f t="shared" si="20"/>
        <v/>
      </c>
      <c r="O454" s="9"/>
      <c r="P454" s="4"/>
      <c r="Q454" s="4"/>
      <c r="R454" s="4"/>
      <c r="S454" s="4"/>
      <c r="T454" s="10"/>
    </row>
    <row r="455" spans="1:20" x14ac:dyDescent="0.25">
      <c r="A455" s="149" t="str">
        <f t="shared" si="19"/>
        <v/>
      </c>
      <c r="B455" s="14"/>
      <c r="C455" s="3"/>
      <c r="D455" s="5"/>
      <c r="E455" s="4"/>
      <c r="F455" s="3"/>
      <c r="G455" s="4"/>
      <c r="H455" s="3"/>
      <c r="I455" s="4"/>
      <c r="J455" s="5"/>
      <c r="K455" s="4"/>
      <c r="L455" s="5"/>
      <c r="M455" s="11"/>
      <c r="N455" s="150" t="str">
        <f t="shared" si="20"/>
        <v/>
      </c>
      <c r="O455" s="9"/>
      <c r="P455" s="4"/>
      <c r="Q455" s="4"/>
      <c r="R455" s="4"/>
      <c r="S455" s="4"/>
      <c r="T455" s="10"/>
    </row>
    <row r="456" spans="1:20" x14ac:dyDescent="0.25">
      <c r="A456" s="149" t="str">
        <f t="shared" si="19"/>
        <v/>
      </c>
      <c r="B456" s="14"/>
      <c r="C456" s="3"/>
      <c r="D456" s="5"/>
      <c r="E456" s="4"/>
      <c r="F456" s="3"/>
      <c r="G456" s="4"/>
      <c r="H456" s="3"/>
      <c r="I456" s="4"/>
      <c r="J456" s="5"/>
      <c r="K456" s="4"/>
      <c r="L456" s="5"/>
      <c r="M456" s="11"/>
      <c r="N456" s="150" t="str">
        <f t="shared" si="20"/>
        <v/>
      </c>
      <c r="O456" s="9"/>
      <c r="P456" s="4"/>
      <c r="Q456" s="4"/>
      <c r="R456" s="4"/>
      <c r="S456" s="4"/>
      <c r="T456" s="10"/>
    </row>
    <row r="457" spans="1:20" x14ac:dyDescent="0.25">
      <c r="A457" s="149" t="str">
        <f t="shared" si="19"/>
        <v/>
      </c>
      <c r="B457" s="14"/>
      <c r="C457" s="3"/>
      <c r="D457" s="5"/>
      <c r="E457" s="4"/>
      <c r="F457" s="3"/>
      <c r="G457" s="4"/>
      <c r="H457" s="3"/>
      <c r="I457" s="4"/>
      <c r="J457" s="5"/>
      <c r="K457" s="4"/>
      <c r="L457" s="5"/>
      <c r="M457" s="11"/>
      <c r="N457" s="150" t="str">
        <f t="shared" si="20"/>
        <v/>
      </c>
      <c r="O457" s="9"/>
      <c r="P457" s="4"/>
      <c r="Q457" s="4"/>
      <c r="R457" s="4"/>
      <c r="S457" s="4"/>
      <c r="T457" s="10"/>
    </row>
    <row r="458" spans="1:20" x14ac:dyDescent="0.25">
      <c r="A458" s="149" t="str">
        <f t="shared" si="19"/>
        <v/>
      </c>
      <c r="B458" s="14"/>
      <c r="C458" s="3"/>
      <c r="D458" s="5"/>
      <c r="E458" s="4"/>
      <c r="F458" s="3"/>
      <c r="G458" s="4"/>
      <c r="H458" s="3"/>
      <c r="I458" s="4"/>
      <c r="J458" s="5"/>
      <c r="K458" s="4"/>
      <c r="L458" s="5"/>
      <c r="M458" s="11"/>
      <c r="N458" s="150" t="str">
        <f t="shared" si="20"/>
        <v/>
      </c>
      <c r="O458" s="9"/>
      <c r="P458" s="4"/>
      <c r="Q458" s="4"/>
      <c r="R458" s="4"/>
      <c r="S458" s="4"/>
      <c r="T458" s="10"/>
    </row>
    <row r="459" spans="1:20" x14ac:dyDescent="0.25">
      <c r="A459" s="149" t="str">
        <f t="shared" si="19"/>
        <v/>
      </c>
      <c r="B459" s="14"/>
      <c r="C459" s="3"/>
      <c r="D459" s="5"/>
      <c r="E459" s="4"/>
      <c r="F459" s="3"/>
      <c r="G459" s="4"/>
      <c r="H459" s="3"/>
      <c r="I459" s="4"/>
      <c r="J459" s="5"/>
      <c r="K459" s="4"/>
      <c r="L459" s="5"/>
      <c r="M459" s="11"/>
      <c r="N459" s="150" t="str">
        <f t="shared" si="20"/>
        <v/>
      </c>
      <c r="O459" s="9"/>
      <c r="P459" s="4"/>
      <c r="Q459" s="4"/>
      <c r="R459" s="4"/>
      <c r="S459" s="4"/>
      <c r="T459" s="10"/>
    </row>
    <row r="460" spans="1:20" x14ac:dyDescent="0.25">
      <c r="A460" s="149" t="str">
        <f t="shared" si="19"/>
        <v/>
      </c>
      <c r="B460" s="14"/>
      <c r="C460" s="3"/>
      <c r="D460" s="5"/>
      <c r="E460" s="4"/>
      <c r="F460" s="3"/>
      <c r="G460" s="4"/>
      <c r="H460" s="3"/>
      <c r="I460" s="4"/>
      <c r="J460" s="5"/>
      <c r="K460" s="4"/>
      <c r="L460" s="5"/>
      <c r="M460" s="11"/>
      <c r="N460" s="150" t="str">
        <f t="shared" si="20"/>
        <v/>
      </c>
      <c r="O460" s="9"/>
      <c r="P460" s="4"/>
      <c r="Q460" s="4"/>
      <c r="R460" s="4"/>
      <c r="S460" s="4"/>
      <c r="T460" s="10"/>
    </row>
    <row r="461" spans="1:20" x14ac:dyDescent="0.25">
      <c r="A461" s="149" t="str">
        <f t="shared" si="19"/>
        <v/>
      </c>
      <c r="B461" s="14"/>
      <c r="C461" s="3"/>
      <c r="D461" s="5"/>
      <c r="E461" s="4"/>
      <c r="F461" s="3"/>
      <c r="G461" s="4"/>
      <c r="H461" s="3"/>
      <c r="I461" s="4"/>
      <c r="J461" s="5"/>
      <c r="K461" s="4"/>
      <c r="L461" s="5"/>
      <c r="M461" s="11"/>
      <c r="N461" s="150" t="str">
        <f t="shared" si="20"/>
        <v/>
      </c>
      <c r="O461" s="9"/>
      <c r="P461" s="4"/>
      <c r="Q461" s="4"/>
      <c r="R461" s="4"/>
      <c r="S461" s="4"/>
      <c r="T461" s="10"/>
    </row>
    <row r="462" spans="1:20" x14ac:dyDescent="0.25">
      <c r="A462" s="149" t="str">
        <f t="shared" si="19"/>
        <v/>
      </c>
      <c r="B462" s="14"/>
      <c r="C462" s="3"/>
      <c r="D462" s="5"/>
      <c r="E462" s="4"/>
      <c r="F462" s="3"/>
      <c r="G462" s="4"/>
      <c r="H462" s="3"/>
      <c r="I462" s="4"/>
      <c r="J462" s="5"/>
      <c r="K462" s="4"/>
      <c r="L462" s="5"/>
      <c r="M462" s="11"/>
      <c r="N462" s="150" t="str">
        <f t="shared" si="20"/>
        <v/>
      </c>
      <c r="O462" s="9"/>
      <c r="P462" s="4"/>
      <c r="Q462" s="4"/>
      <c r="R462" s="4"/>
      <c r="S462" s="4"/>
      <c r="T462" s="10"/>
    </row>
    <row r="463" spans="1:20" x14ac:dyDescent="0.25">
      <c r="A463" s="149" t="str">
        <f t="shared" si="19"/>
        <v/>
      </c>
      <c r="B463" s="14"/>
      <c r="C463" s="3"/>
      <c r="D463" s="5"/>
      <c r="E463" s="4"/>
      <c r="F463" s="3"/>
      <c r="G463" s="4"/>
      <c r="H463" s="3"/>
      <c r="I463" s="4"/>
      <c r="J463" s="5"/>
      <c r="K463" s="4"/>
      <c r="L463" s="5"/>
      <c r="M463" s="11"/>
      <c r="N463" s="150" t="str">
        <f t="shared" si="20"/>
        <v/>
      </c>
      <c r="O463" s="9"/>
      <c r="P463" s="4"/>
      <c r="Q463" s="4"/>
      <c r="R463" s="4"/>
      <c r="S463" s="4"/>
      <c r="T463" s="10"/>
    </row>
    <row r="464" spans="1:20" x14ac:dyDescent="0.25">
      <c r="A464" s="149" t="str">
        <f t="shared" si="19"/>
        <v/>
      </c>
      <c r="B464" s="14"/>
      <c r="C464" s="3"/>
      <c r="D464" s="5"/>
      <c r="E464" s="4"/>
      <c r="F464" s="3"/>
      <c r="G464" s="4"/>
      <c r="H464" s="3"/>
      <c r="I464" s="4"/>
      <c r="J464" s="5"/>
      <c r="K464" s="4"/>
      <c r="L464" s="5"/>
      <c r="M464" s="11"/>
      <c r="N464" s="150" t="str">
        <f t="shared" si="20"/>
        <v/>
      </c>
      <c r="O464" s="9"/>
      <c r="P464" s="4"/>
      <c r="Q464" s="4"/>
      <c r="R464" s="4"/>
      <c r="S464" s="4"/>
      <c r="T464" s="10"/>
    </row>
    <row r="465" spans="1:20" x14ac:dyDescent="0.25">
      <c r="A465" s="149" t="str">
        <f t="shared" si="19"/>
        <v/>
      </c>
      <c r="B465" s="14"/>
      <c r="C465" s="3"/>
      <c r="D465" s="5"/>
      <c r="E465" s="4"/>
      <c r="F465" s="3"/>
      <c r="G465" s="4"/>
      <c r="H465" s="3"/>
      <c r="I465" s="4"/>
      <c r="J465" s="5"/>
      <c r="K465" s="4"/>
      <c r="L465" s="5"/>
      <c r="M465" s="11"/>
      <c r="N465" s="150" t="str">
        <f t="shared" si="20"/>
        <v/>
      </c>
      <c r="O465" s="9"/>
      <c r="P465" s="4"/>
      <c r="Q465" s="4"/>
      <c r="R465" s="4"/>
      <c r="S465" s="4"/>
      <c r="T465" s="10"/>
    </row>
    <row r="466" spans="1:20" x14ac:dyDescent="0.25">
      <c r="A466" s="149" t="str">
        <f t="shared" si="19"/>
        <v/>
      </c>
      <c r="B466" s="14"/>
      <c r="C466" s="3"/>
      <c r="D466" s="5"/>
      <c r="E466" s="4"/>
      <c r="F466" s="3"/>
      <c r="G466" s="4"/>
      <c r="H466" s="3"/>
      <c r="I466" s="4"/>
      <c r="J466" s="5"/>
      <c r="K466" s="4"/>
      <c r="L466" s="5"/>
      <c r="M466" s="11"/>
      <c r="N466" s="150" t="str">
        <f t="shared" si="20"/>
        <v/>
      </c>
      <c r="O466" s="9"/>
      <c r="P466" s="4"/>
      <c r="Q466" s="4"/>
      <c r="R466" s="4"/>
      <c r="S466" s="4"/>
      <c r="T466" s="10"/>
    </row>
    <row r="467" spans="1:20" x14ac:dyDescent="0.25">
      <c r="A467" s="149" t="str">
        <f t="shared" si="19"/>
        <v/>
      </c>
      <c r="B467" s="14"/>
      <c r="C467" s="3"/>
      <c r="D467" s="5"/>
      <c r="E467" s="4"/>
      <c r="F467" s="3"/>
      <c r="G467" s="4"/>
      <c r="H467" s="3"/>
      <c r="I467" s="4"/>
      <c r="J467" s="5"/>
      <c r="K467" s="4"/>
      <c r="L467" s="5"/>
      <c r="M467" s="11"/>
      <c r="N467" s="150" t="str">
        <f t="shared" si="20"/>
        <v/>
      </c>
      <c r="O467" s="9"/>
      <c r="P467" s="4"/>
      <c r="Q467" s="4"/>
      <c r="R467" s="4"/>
      <c r="S467" s="4"/>
      <c r="T467" s="10"/>
    </row>
    <row r="468" spans="1:20" x14ac:dyDescent="0.25">
      <c r="A468" s="149" t="str">
        <f t="shared" si="19"/>
        <v/>
      </c>
      <c r="B468" s="14"/>
      <c r="C468" s="3"/>
      <c r="D468" s="5"/>
      <c r="E468" s="4"/>
      <c r="F468" s="3"/>
      <c r="G468" s="4"/>
      <c r="H468" s="3"/>
      <c r="I468" s="4"/>
      <c r="J468" s="5"/>
      <c r="K468" s="4"/>
      <c r="L468" s="5"/>
      <c r="M468" s="11"/>
      <c r="N468" s="150" t="str">
        <f t="shared" si="20"/>
        <v/>
      </c>
      <c r="O468" s="9"/>
      <c r="P468" s="4"/>
      <c r="Q468" s="4"/>
      <c r="R468" s="4"/>
      <c r="S468" s="4"/>
      <c r="T468" s="10"/>
    </row>
    <row r="469" spans="1:20" x14ac:dyDescent="0.25">
      <c r="A469" s="149" t="str">
        <f t="shared" si="19"/>
        <v/>
      </c>
      <c r="B469" s="14"/>
      <c r="C469" s="3"/>
      <c r="D469" s="5"/>
      <c r="E469" s="4"/>
      <c r="F469" s="3"/>
      <c r="G469" s="4"/>
      <c r="H469" s="3"/>
      <c r="I469" s="4"/>
      <c r="J469" s="5"/>
      <c r="K469" s="4"/>
      <c r="L469" s="5"/>
      <c r="M469" s="11"/>
      <c r="N469" s="150" t="str">
        <f t="shared" si="20"/>
        <v/>
      </c>
      <c r="O469" s="9"/>
      <c r="P469" s="4"/>
      <c r="Q469" s="4"/>
      <c r="R469" s="4"/>
      <c r="S469" s="4"/>
      <c r="T469" s="10"/>
    </row>
    <row r="470" spans="1:20" x14ac:dyDescent="0.25">
      <c r="A470" s="149" t="str">
        <f t="shared" si="19"/>
        <v/>
      </c>
      <c r="B470" s="14"/>
      <c r="C470" s="3"/>
      <c r="D470" s="5"/>
      <c r="E470" s="4"/>
      <c r="F470" s="3"/>
      <c r="G470" s="4"/>
      <c r="H470" s="3"/>
      <c r="I470" s="4"/>
      <c r="J470" s="5"/>
      <c r="K470" s="4"/>
      <c r="L470" s="5"/>
      <c r="M470" s="11"/>
      <c r="N470" s="150" t="str">
        <f t="shared" si="20"/>
        <v/>
      </c>
      <c r="O470" s="9"/>
      <c r="P470" s="4"/>
      <c r="Q470" s="4"/>
      <c r="R470" s="4"/>
      <c r="S470" s="4"/>
      <c r="T470" s="10"/>
    </row>
    <row r="471" spans="1:20" x14ac:dyDescent="0.25">
      <c r="A471" s="149" t="str">
        <f t="shared" si="19"/>
        <v/>
      </c>
      <c r="B471" s="14"/>
      <c r="C471" s="3"/>
      <c r="D471" s="5"/>
      <c r="E471" s="4"/>
      <c r="F471" s="3"/>
      <c r="G471" s="4"/>
      <c r="H471" s="3"/>
      <c r="I471" s="4"/>
      <c r="J471" s="5"/>
      <c r="K471" s="4"/>
      <c r="L471" s="5"/>
      <c r="M471" s="11"/>
      <c r="N471" s="150" t="str">
        <f t="shared" si="20"/>
        <v/>
      </c>
      <c r="O471" s="9"/>
      <c r="P471" s="4"/>
      <c r="Q471" s="4"/>
      <c r="R471" s="4"/>
      <c r="S471" s="4"/>
      <c r="T471" s="10"/>
    </row>
    <row r="472" spans="1:20" x14ac:dyDescent="0.25">
      <c r="A472" s="149" t="str">
        <f t="shared" si="19"/>
        <v/>
      </c>
      <c r="B472" s="14"/>
      <c r="C472" s="3"/>
      <c r="D472" s="5"/>
      <c r="E472" s="4"/>
      <c r="F472" s="3"/>
      <c r="G472" s="4"/>
      <c r="H472" s="3"/>
      <c r="I472" s="4"/>
      <c r="J472" s="5"/>
      <c r="K472" s="4"/>
      <c r="L472" s="5"/>
      <c r="M472" s="11"/>
      <c r="N472" s="150" t="str">
        <f t="shared" si="20"/>
        <v/>
      </c>
      <c r="O472" s="9"/>
      <c r="P472" s="4"/>
      <c r="Q472" s="4"/>
      <c r="R472" s="4"/>
      <c r="S472" s="4"/>
      <c r="T472" s="10"/>
    </row>
    <row r="473" spans="1:20" x14ac:dyDescent="0.25">
      <c r="A473" s="149" t="str">
        <f t="shared" si="19"/>
        <v/>
      </c>
      <c r="B473" s="14"/>
      <c r="C473" s="3"/>
      <c r="D473" s="5"/>
      <c r="E473" s="4"/>
      <c r="F473" s="3"/>
      <c r="G473" s="4"/>
      <c r="H473" s="3"/>
      <c r="I473" s="4"/>
      <c r="J473" s="5"/>
      <c r="K473" s="4"/>
      <c r="L473" s="5"/>
      <c r="M473" s="11"/>
      <c r="N473" s="150" t="str">
        <f t="shared" si="20"/>
        <v/>
      </c>
      <c r="O473" s="9"/>
      <c r="P473" s="4"/>
      <c r="Q473" s="4"/>
      <c r="R473" s="4"/>
      <c r="S473" s="4"/>
      <c r="T473" s="10"/>
    </row>
    <row r="474" spans="1:20" x14ac:dyDescent="0.25">
      <c r="A474" s="149" t="str">
        <f t="shared" si="19"/>
        <v/>
      </c>
      <c r="B474" s="14"/>
      <c r="C474" s="3"/>
      <c r="D474" s="5"/>
      <c r="E474" s="4"/>
      <c r="F474" s="3"/>
      <c r="G474" s="4"/>
      <c r="H474" s="3"/>
      <c r="I474" s="4"/>
      <c r="J474" s="5"/>
      <c r="K474" s="4"/>
      <c r="L474" s="5"/>
      <c r="M474" s="11"/>
      <c r="N474" s="150" t="str">
        <f t="shared" si="20"/>
        <v/>
      </c>
      <c r="O474" s="9"/>
      <c r="P474" s="4"/>
      <c r="Q474" s="4"/>
      <c r="R474" s="4"/>
      <c r="S474" s="4"/>
      <c r="T474" s="10"/>
    </row>
    <row r="475" spans="1:20" x14ac:dyDescent="0.25">
      <c r="A475" s="149" t="str">
        <f t="shared" si="19"/>
        <v/>
      </c>
      <c r="B475" s="14"/>
      <c r="C475" s="3"/>
      <c r="D475" s="5"/>
      <c r="E475" s="4"/>
      <c r="F475" s="3"/>
      <c r="G475" s="4"/>
      <c r="H475" s="3"/>
      <c r="I475" s="4"/>
      <c r="J475" s="5"/>
      <c r="K475" s="4"/>
      <c r="L475" s="5"/>
      <c r="M475" s="11"/>
      <c r="N475" s="150" t="str">
        <f t="shared" si="20"/>
        <v/>
      </c>
      <c r="O475" s="9"/>
      <c r="P475" s="4"/>
      <c r="Q475" s="4"/>
      <c r="R475" s="4"/>
      <c r="S475" s="4"/>
      <c r="T475" s="10"/>
    </row>
    <row r="476" spans="1:20" x14ac:dyDescent="0.25">
      <c r="A476" s="149" t="str">
        <f t="shared" si="19"/>
        <v/>
      </c>
      <c r="B476" s="14"/>
      <c r="C476" s="3"/>
      <c r="D476" s="5"/>
      <c r="E476" s="4"/>
      <c r="F476" s="3"/>
      <c r="G476" s="4"/>
      <c r="H476" s="3"/>
      <c r="I476" s="4"/>
      <c r="J476" s="5"/>
      <c r="K476" s="4"/>
      <c r="L476" s="5"/>
      <c r="M476" s="11"/>
      <c r="N476" s="150" t="str">
        <f t="shared" si="20"/>
        <v/>
      </c>
      <c r="O476" s="9"/>
      <c r="P476" s="4"/>
      <c r="Q476" s="4"/>
      <c r="R476" s="4"/>
      <c r="S476" s="4"/>
      <c r="T476" s="10"/>
    </row>
    <row r="477" spans="1:20" x14ac:dyDescent="0.25">
      <c r="A477" s="149" t="str">
        <f t="shared" si="19"/>
        <v/>
      </c>
      <c r="B477" s="14"/>
      <c r="C477" s="3"/>
      <c r="D477" s="5"/>
      <c r="E477" s="4"/>
      <c r="F477" s="3"/>
      <c r="G477" s="4"/>
      <c r="H477" s="3"/>
      <c r="I477" s="4"/>
      <c r="J477" s="5"/>
      <c r="K477" s="4"/>
      <c r="L477" s="5"/>
      <c r="M477" s="11"/>
      <c r="N477" s="150" t="str">
        <f t="shared" si="20"/>
        <v/>
      </c>
      <c r="O477" s="9"/>
      <c r="P477" s="4"/>
      <c r="Q477" s="4"/>
      <c r="R477" s="4"/>
      <c r="S477" s="4"/>
      <c r="T477" s="10"/>
    </row>
    <row r="478" spans="1:20" x14ac:dyDescent="0.25">
      <c r="A478" s="149" t="str">
        <f t="shared" si="19"/>
        <v/>
      </c>
      <c r="B478" s="14"/>
      <c r="C478" s="3"/>
      <c r="D478" s="5"/>
      <c r="E478" s="4"/>
      <c r="F478" s="3"/>
      <c r="G478" s="4"/>
      <c r="H478" s="3"/>
      <c r="I478" s="4"/>
      <c r="J478" s="5"/>
      <c r="K478" s="4"/>
      <c r="L478" s="5"/>
      <c r="M478" s="11"/>
      <c r="N478" s="150" t="str">
        <f t="shared" si="20"/>
        <v/>
      </c>
      <c r="O478" s="9"/>
      <c r="P478" s="4"/>
      <c r="Q478" s="4"/>
      <c r="R478" s="4"/>
      <c r="S478" s="4"/>
      <c r="T478" s="10"/>
    </row>
    <row r="479" spans="1:20" x14ac:dyDescent="0.25">
      <c r="A479" s="149" t="str">
        <f t="shared" si="19"/>
        <v/>
      </c>
      <c r="B479" s="14"/>
      <c r="C479" s="3"/>
      <c r="D479" s="5"/>
      <c r="E479" s="4"/>
      <c r="F479" s="3"/>
      <c r="G479" s="4"/>
      <c r="H479" s="3"/>
      <c r="I479" s="4"/>
      <c r="J479" s="5"/>
      <c r="K479" s="4"/>
      <c r="L479" s="5"/>
      <c r="M479" s="11"/>
      <c r="N479" s="150" t="str">
        <f t="shared" si="20"/>
        <v/>
      </c>
      <c r="O479" s="9"/>
      <c r="P479" s="4"/>
      <c r="Q479" s="4"/>
      <c r="R479" s="4"/>
      <c r="S479" s="4"/>
      <c r="T479" s="10"/>
    </row>
    <row r="480" spans="1:20" x14ac:dyDescent="0.25">
      <c r="A480" s="149" t="str">
        <f t="shared" si="19"/>
        <v/>
      </c>
      <c r="B480" s="14"/>
      <c r="C480" s="3"/>
      <c r="D480" s="5"/>
      <c r="E480" s="4"/>
      <c r="F480" s="3"/>
      <c r="G480" s="4"/>
      <c r="H480" s="3"/>
      <c r="I480" s="4"/>
      <c r="J480" s="5"/>
      <c r="K480" s="4"/>
      <c r="L480" s="5"/>
      <c r="M480" s="11"/>
      <c r="N480" s="150" t="str">
        <f t="shared" si="20"/>
        <v/>
      </c>
      <c r="O480" s="9"/>
      <c r="P480" s="4"/>
      <c r="Q480" s="4"/>
      <c r="R480" s="4"/>
      <c r="S480" s="4"/>
      <c r="T480" s="10"/>
    </row>
    <row r="481" spans="1:20" x14ac:dyDescent="0.25">
      <c r="A481" s="149" t="str">
        <f t="shared" si="19"/>
        <v/>
      </c>
      <c r="B481" s="14"/>
      <c r="C481" s="3"/>
      <c r="D481" s="5"/>
      <c r="E481" s="4"/>
      <c r="F481" s="3"/>
      <c r="G481" s="4"/>
      <c r="H481" s="3"/>
      <c r="I481" s="4"/>
      <c r="J481" s="5"/>
      <c r="K481" s="4"/>
      <c r="L481" s="5"/>
      <c r="M481" s="11"/>
      <c r="N481" s="150" t="str">
        <f t="shared" si="20"/>
        <v/>
      </c>
      <c r="O481" s="9"/>
      <c r="P481" s="4"/>
      <c r="Q481" s="4"/>
      <c r="R481" s="4"/>
      <c r="S481" s="4"/>
      <c r="T481" s="10"/>
    </row>
    <row r="482" spans="1:20" x14ac:dyDescent="0.25">
      <c r="A482" s="149" t="str">
        <f t="shared" si="19"/>
        <v/>
      </c>
      <c r="B482" s="14"/>
      <c r="C482" s="3"/>
      <c r="D482" s="5"/>
      <c r="E482" s="4"/>
      <c r="F482" s="3"/>
      <c r="G482" s="4"/>
      <c r="H482" s="3"/>
      <c r="I482" s="4"/>
      <c r="J482" s="5"/>
      <c r="K482" s="4"/>
      <c r="L482" s="5"/>
      <c r="M482" s="11"/>
      <c r="N482" s="150" t="str">
        <f t="shared" si="20"/>
        <v/>
      </c>
      <c r="O482" s="9"/>
      <c r="P482" s="4"/>
      <c r="Q482" s="4"/>
      <c r="R482" s="4"/>
      <c r="S482" s="4"/>
      <c r="T482" s="10"/>
    </row>
    <row r="483" spans="1:20" x14ac:dyDescent="0.25">
      <c r="A483" s="149" t="str">
        <f t="shared" si="19"/>
        <v/>
      </c>
      <c r="B483" s="14"/>
      <c r="C483" s="3"/>
      <c r="D483" s="5"/>
      <c r="E483" s="4"/>
      <c r="F483" s="3"/>
      <c r="G483" s="4"/>
      <c r="H483" s="3"/>
      <c r="I483" s="4"/>
      <c r="J483" s="5"/>
      <c r="K483" s="4"/>
      <c r="L483" s="5"/>
      <c r="M483" s="11"/>
      <c r="N483" s="150" t="str">
        <f t="shared" si="20"/>
        <v/>
      </c>
      <c r="O483" s="9"/>
      <c r="P483" s="4"/>
      <c r="Q483" s="4"/>
      <c r="R483" s="4"/>
      <c r="S483" s="4"/>
      <c r="T483" s="10"/>
    </row>
    <row r="484" spans="1:20" x14ac:dyDescent="0.25">
      <c r="A484" s="149" t="str">
        <f t="shared" si="19"/>
        <v/>
      </c>
      <c r="B484" s="14"/>
      <c r="C484" s="3"/>
      <c r="D484" s="5"/>
      <c r="E484" s="4"/>
      <c r="F484" s="3"/>
      <c r="G484" s="4"/>
      <c r="H484" s="3"/>
      <c r="I484" s="4"/>
      <c r="J484" s="5"/>
      <c r="K484" s="4"/>
      <c r="L484" s="5"/>
      <c r="M484" s="11"/>
      <c r="N484" s="150" t="str">
        <f t="shared" si="20"/>
        <v/>
      </c>
      <c r="O484" s="9"/>
      <c r="P484" s="4"/>
      <c r="Q484" s="4"/>
      <c r="R484" s="4"/>
      <c r="S484" s="4"/>
      <c r="T484" s="10"/>
    </row>
    <row r="485" spans="1:20" x14ac:dyDescent="0.25">
      <c r="A485" s="149" t="str">
        <f t="shared" si="19"/>
        <v/>
      </c>
      <c r="B485" s="14"/>
      <c r="C485" s="3"/>
      <c r="D485" s="5"/>
      <c r="E485" s="4"/>
      <c r="F485" s="3"/>
      <c r="G485" s="4"/>
      <c r="H485" s="3"/>
      <c r="I485" s="4"/>
      <c r="J485" s="5"/>
      <c r="K485" s="4"/>
      <c r="L485" s="5"/>
      <c r="M485" s="11"/>
      <c r="N485" s="150" t="str">
        <f t="shared" si="20"/>
        <v/>
      </c>
      <c r="O485" s="9"/>
      <c r="P485" s="4"/>
      <c r="Q485" s="4"/>
      <c r="R485" s="4"/>
      <c r="S485" s="4"/>
      <c r="T485" s="10"/>
    </row>
    <row r="486" spans="1:20" x14ac:dyDescent="0.25">
      <c r="A486" s="149" t="str">
        <f t="shared" si="19"/>
        <v/>
      </c>
      <c r="B486" s="14"/>
      <c r="C486" s="3"/>
      <c r="D486" s="5"/>
      <c r="E486" s="4"/>
      <c r="F486" s="3"/>
      <c r="G486" s="4"/>
      <c r="H486" s="3"/>
      <c r="I486" s="4"/>
      <c r="J486" s="5"/>
      <c r="K486" s="4"/>
      <c r="L486" s="5"/>
      <c r="M486" s="11"/>
      <c r="N486" s="150" t="str">
        <f t="shared" si="20"/>
        <v/>
      </c>
      <c r="O486" s="9"/>
      <c r="P486" s="4"/>
      <c r="Q486" s="4"/>
      <c r="R486" s="4"/>
      <c r="S486" s="4"/>
      <c r="T486" s="10"/>
    </row>
    <row r="487" spans="1:20" x14ac:dyDescent="0.25">
      <c r="A487" s="149" t="str">
        <f t="shared" si="19"/>
        <v/>
      </c>
      <c r="B487" s="14"/>
      <c r="C487" s="3"/>
      <c r="D487" s="5"/>
      <c r="E487" s="4"/>
      <c r="F487" s="3"/>
      <c r="G487" s="4"/>
      <c r="H487" s="3"/>
      <c r="I487" s="4"/>
      <c r="J487" s="5"/>
      <c r="K487" s="4"/>
      <c r="L487" s="5"/>
      <c r="M487" s="11"/>
      <c r="N487" s="150" t="str">
        <f t="shared" si="20"/>
        <v/>
      </c>
      <c r="O487" s="9"/>
      <c r="P487" s="4"/>
      <c r="Q487" s="4"/>
      <c r="R487" s="4"/>
      <c r="S487" s="4"/>
      <c r="T487" s="10"/>
    </row>
    <row r="488" spans="1:20" x14ac:dyDescent="0.25">
      <c r="A488" s="149" t="str">
        <f t="shared" si="19"/>
        <v/>
      </c>
      <c r="B488" s="14"/>
      <c r="C488" s="3"/>
      <c r="D488" s="5"/>
      <c r="E488" s="4"/>
      <c r="F488" s="3"/>
      <c r="G488" s="4"/>
      <c r="H488" s="3"/>
      <c r="I488" s="4"/>
      <c r="J488" s="5"/>
      <c r="K488" s="4"/>
      <c r="L488" s="5"/>
      <c r="M488" s="11"/>
      <c r="N488" s="150" t="str">
        <f t="shared" si="20"/>
        <v/>
      </c>
      <c r="O488" s="9"/>
      <c r="P488" s="4"/>
      <c r="Q488" s="4"/>
      <c r="R488" s="4"/>
      <c r="S488" s="4"/>
      <c r="T488" s="10"/>
    </row>
    <row r="489" spans="1:20" x14ac:dyDescent="0.25">
      <c r="A489" s="149" t="str">
        <f t="shared" si="19"/>
        <v/>
      </c>
      <c r="B489" s="14"/>
      <c r="C489" s="3"/>
      <c r="D489" s="5"/>
      <c r="E489" s="4"/>
      <c r="F489" s="3"/>
      <c r="G489" s="4"/>
      <c r="H489" s="3"/>
      <c r="I489" s="4"/>
      <c r="J489" s="5"/>
      <c r="K489" s="4"/>
      <c r="L489" s="5"/>
      <c r="M489" s="11"/>
      <c r="N489" s="150" t="str">
        <f t="shared" si="20"/>
        <v/>
      </c>
      <c r="O489" s="9"/>
      <c r="P489" s="4"/>
      <c r="Q489" s="4"/>
      <c r="R489" s="4"/>
      <c r="S489" s="4"/>
      <c r="T489" s="10"/>
    </row>
    <row r="490" spans="1:20" x14ac:dyDescent="0.25">
      <c r="A490" s="149" t="str">
        <f t="shared" si="19"/>
        <v/>
      </c>
      <c r="B490" s="14"/>
      <c r="C490" s="3"/>
      <c r="D490" s="5"/>
      <c r="E490" s="4"/>
      <c r="F490" s="3"/>
      <c r="G490" s="4"/>
      <c r="H490" s="3"/>
      <c r="I490" s="4"/>
      <c r="J490" s="5"/>
      <c r="K490" s="4"/>
      <c r="L490" s="5"/>
      <c r="M490" s="11"/>
      <c r="N490" s="150" t="str">
        <f t="shared" si="20"/>
        <v/>
      </c>
      <c r="O490" s="9"/>
      <c r="P490" s="4"/>
      <c r="Q490" s="4"/>
      <c r="R490" s="4"/>
      <c r="S490" s="4"/>
      <c r="T490" s="10"/>
    </row>
    <row r="491" spans="1:20" x14ac:dyDescent="0.25">
      <c r="A491" s="149" t="str">
        <f t="shared" si="19"/>
        <v/>
      </c>
      <c r="B491" s="14"/>
      <c r="C491" s="3"/>
      <c r="D491" s="5"/>
      <c r="E491" s="4"/>
      <c r="F491" s="3"/>
      <c r="G491" s="4"/>
      <c r="H491" s="3"/>
      <c r="I491" s="4"/>
      <c r="J491" s="5"/>
      <c r="K491" s="4"/>
      <c r="L491" s="5"/>
      <c r="M491" s="11"/>
      <c r="N491" s="150" t="str">
        <f t="shared" si="20"/>
        <v/>
      </c>
      <c r="O491" s="9"/>
      <c r="P491" s="4"/>
      <c r="Q491" s="4"/>
      <c r="R491" s="4"/>
      <c r="S491" s="4"/>
      <c r="T491" s="10"/>
    </row>
    <row r="492" spans="1:20" x14ac:dyDescent="0.25">
      <c r="A492" s="149" t="str">
        <f t="shared" si="19"/>
        <v/>
      </c>
      <c r="B492" s="14"/>
      <c r="C492" s="3"/>
      <c r="D492" s="5"/>
      <c r="E492" s="4"/>
      <c r="F492" s="3"/>
      <c r="G492" s="4"/>
      <c r="H492" s="3"/>
      <c r="I492" s="4"/>
      <c r="J492" s="5"/>
      <c r="K492" s="4"/>
      <c r="L492" s="5"/>
      <c r="M492" s="11"/>
      <c r="N492" s="150" t="str">
        <f t="shared" si="20"/>
        <v/>
      </c>
      <c r="O492" s="9"/>
      <c r="P492" s="4"/>
      <c r="Q492" s="4"/>
      <c r="R492" s="4"/>
      <c r="S492" s="4"/>
      <c r="T492" s="10"/>
    </row>
    <row r="493" spans="1:20" x14ac:dyDescent="0.25">
      <c r="A493" s="149" t="str">
        <f t="shared" si="19"/>
        <v/>
      </c>
      <c r="B493" s="14"/>
      <c r="C493" s="3"/>
      <c r="D493" s="5"/>
      <c r="E493" s="4"/>
      <c r="F493" s="3"/>
      <c r="G493" s="4"/>
      <c r="H493" s="3"/>
      <c r="I493" s="4"/>
      <c r="J493" s="5"/>
      <c r="K493" s="4"/>
      <c r="L493" s="5"/>
      <c r="M493" s="11"/>
      <c r="N493" s="150" t="str">
        <f t="shared" si="20"/>
        <v/>
      </c>
      <c r="O493" s="9"/>
      <c r="P493" s="4"/>
      <c r="Q493" s="4"/>
      <c r="R493" s="4"/>
      <c r="S493" s="4"/>
      <c r="T493" s="10"/>
    </row>
    <row r="494" spans="1:20" x14ac:dyDescent="0.25">
      <c r="A494" s="149" t="str">
        <f t="shared" si="19"/>
        <v/>
      </c>
      <c r="B494" s="14"/>
      <c r="C494" s="3"/>
      <c r="D494" s="5"/>
      <c r="E494" s="4"/>
      <c r="F494" s="3"/>
      <c r="G494" s="4"/>
      <c r="H494" s="3"/>
      <c r="I494" s="4"/>
      <c r="J494" s="5"/>
      <c r="K494" s="4"/>
      <c r="L494" s="5"/>
      <c r="M494" s="11"/>
      <c r="N494" s="150" t="str">
        <f t="shared" si="20"/>
        <v/>
      </c>
      <c r="O494" s="9"/>
      <c r="P494" s="4"/>
      <c r="Q494" s="4"/>
      <c r="R494" s="4"/>
      <c r="S494" s="4"/>
      <c r="T494" s="10"/>
    </row>
    <row r="495" spans="1:20" x14ac:dyDescent="0.25">
      <c r="A495" s="149" t="str">
        <f t="shared" si="19"/>
        <v/>
      </c>
      <c r="B495" s="14"/>
      <c r="C495" s="3"/>
      <c r="D495" s="5"/>
      <c r="E495" s="4"/>
      <c r="F495" s="3"/>
      <c r="G495" s="4"/>
      <c r="H495" s="3"/>
      <c r="I495" s="4"/>
      <c r="J495" s="5"/>
      <c r="K495" s="4"/>
      <c r="L495" s="5"/>
      <c r="M495" s="11"/>
      <c r="N495" s="150" t="str">
        <f t="shared" si="20"/>
        <v/>
      </c>
      <c r="O495" s="9"/>
      <c r="P495" s="4"/>
      <c r="Q495" s="4"/>
      <c r="R495" s="4"/>
      <c r="S495" s="4"/>
      <c r="T495" s="10"/>
    </row>
    <row r="496" spans="1:20" x14ac:dyDescent="0.25">
      <c r="A496" s="149" t="str">
        <f t="shared" si="19"/>
        <v/>
      </c>
      <c r="B496" s="14"/>
      <c r="C496" s="3"/>
      <c r="D496" s="5"/>
      <c r="E496" s="4"/>
      <c r="F496" s="3"/>
      <c r="G496" s="4"/>
      <c r="H496" s="3"/>
      <c r="I496" s="4"/>
      <c r="J496" s="5"/>
      <c r="K496" s="4"/>
      <c r="L496" s="5"/>
      <c r="M496" s="11"/>
      <c r="N496" s="150" t="str">
        <f t="shared" si="20"/>
        <v/>
      </c>
      <c r="O496" s="9"/>
      <c r="P496" s="4"/>
      <c r="Q496" s="4"/>
      <c r="R496" s="4"/>
      <c r="S496" s="4"/>
      <c r="T496" s="10"/>
    </row>
    <row r="497" spans="1:20" x14ac:dyDescent="0.25">
      <c r="A497" s="149" t="str">
        <f t="shared" si="19"/>
        <v/>
      </c>
      <c r="B497" s="14"/>
      <c r="C497" s="3"/>
      <c r="D497" s="5"/>
      <c r="E497" s="4"/>
      <c r="F497" s="3"/>
      <c r="G497" s="4"/>
      <c r="H497" s="3"/>
      <c r="I497" s="4"/>
      <c r="J497" s="5"/>
      <c r="K497" s="4"/>
      <c r="L497" s="5"/>
      <c r="M497" s="11"/>
      <c r="N497" s="150" t="str">
        <f t="shared" si="20"/>
        <v/>
      </c>
      <c r="O497" s="9"/>
      <c r="P497" s="4"/>
      <c r="Q497" s="4"/>
      <c r="R497" s="4"/>
      <c r="S497" s="4"/>
      <c r="T497" s="10"/>
    </row>
    <row r="498" spans="1:20" x14ac:dyDescent="0.25">
      <c r="A498" s="149" t="str">
        <f t="shared" si="19"/>
        <v/>
      </c>
      <c r="B498" s="14"/>
      <c r="C498" s="3"/>
      <c r="D498" s="5"/>
      <c r="E498" s="4"/>
      <c r="F498" s="3"/>
      <c r="G498" s="4"/>
      <c r="H498" s="3"/>
      <c r="I498" s="4"/>
      <c r="J498" s="5"/>
      <c r="K498" s="4"/>
      <c r="L498" s="5"/>
      <c r="M498" s="11"/>
      <c r="N498" s="150" t="str">
        <f t="shared" si="20"/>
        <v/>
      </c>
      <c r="O498" s="9"/>
      <c r="P498" s="4"/>
      <c r="Q498" s="4"/>
      <c r="R498" s="4"/>
      <c r="S498" s="4"/>
      <c r="T498" s="10"/>
    </row>
    <row r="499" spans="1:20" x14ac:dyDescent="0.25">
      <c r="A499" s="149" t="str">
        <f t="shared" si="19"/>
        <v/>
      </c>
      <c r="B499" s="14"/>
      <c r="C499" s="3"/>
      <c r="D499" s="5"/>
      <c r="E499" s="4"/>
      <c r="F499" s="3"/>
      <c r="G499" s="4"/>
      <c r="H499" s="3"/>
      <c r="I499" s="4"/>
      <c r="J499" s="5"/>
      <c r="K499" s="4"/>
      <c r="L499" s="5"/>
      <c r="M499" s="11"/>
      <c r="N499" s="150" t="str">
        <f t="shared" si="20"/>
        <v/>
      </c>
      <c r="O499" s="9"/>
      <c r="P499" s="4"/>
      <c r="Q499" s="4"/>
      <c r="R499" s="4"/>
      <c r="S499" s="4"/>
      <c r="T499" s="10"/>
    </row>
    <row r="500" spans="1:20" x14ac:dyDescent="0.25">
      <c r="A500" s="149" t="str">
        <f t="shared" si="19"/>
        <v/>
      </c>
      <c r="B500" s="14"/>
      <c r="C500" s="3"/>
      <c r="D500" s="5"/>
      <c r="E500" s="4"/>
      <c r="F500" s="3"/>
      <c r="G500" s="4"/>
      <c r="H500" s="3"/>
      <c r="I500" s="4"/>
      <c r="J500" s="5"/>
      <c r="K500" s="4"/>
      <c r="L500" s="5"/>
      <c r="M500" s="11"/>
      <c r="N500" s="150" t="str">
        <f t="shared" si="20"/>
        <v/>
      </c>
      <c r="O500" s="9"/>
      <c r="P500" s="4"/>
      <c r="Q500" s="4"/>
      <c r="R500" s="4"/>
      <c r="S500" s="4"/>
      <c r="T500" s="10"/>
    </row>
    <row r="501" spans="1:20" x14ac:dyDescent="0.25">
      <c r="A501" s="149" t="str">
        <f t="shared" si="19"/>
        <v/>
      </c>
      <c r="B501" s="14"/>
      <c r="C501" s="3"/>
      <c r="D501" s="5"/>
      <c r="E501" s="4"/>
      <c r="F501" s="3"/>
      <c r="G501" s="4"/>
      <c r="H501" s="3"/>
      <c r="I501" s="4"/>
      <c r="J501" s="5"/>
      <c r="K501" s="4"/>
      <c r="L501" s="5"/>
      <c r="M501" s="11"/>
      <c r="N501" s="150" t="str">
        <f t="shared" si="20"/>
        <v/>
      </c>
      <c r="O501" s="9"/>
      <c r="P501" s="4"/>
      <c r="Q501" s="4"/>
      <c r="R501" s="4"/>
      <c r="S501" s="4"/>
      <c r="T501" s="10"/>
    </row>
    <row r="502" spans="1:20" x14ac:dyDescent="0.25">
      <c r="A502" s="149" t="str">
        <f t="shared" ref="A502:A555" si="21">IF(ISBLANK(C501),"",1+A501)</f>
        <v/>
      </c>
      <c r="B502" s="14"/>
      <c r="C502" s="3"/>
      <c r="D502" s="5"/>
      <c r="E502" s="4"/>
      <c r="F502" s="3"/>
      <c r="G502" s="4"/>
      <c r="H502" s="3"/>
      <c r="I502" s="4"/>
      <c r="J502" s="5"/>
      <c r="K502" s="4"/>
      <c r="L502" s="5"/>
      <c r="M502" s="11"/>
      <c r="N502" s="150" t="str">
        <f t="shared" ref="N502:N555" si="22">IF(ISBLANK(C502),"",E502+G502+I502+K502+M502)</f>
        <v/>
      </c>
      <c r="O502" s="9"/>
      <c r="P502" s="4"/>
      <c r="Q502" s="4"/>
      <c r="R502" s="4"/>
      <c r="S502" s="4"/>
      <c r="T502" s="10"/>
    </row>
    <row r="503" spans="1:20" x14ac:dyDescent="0.25">
      <c r="A503" s="149" t="str">
        <f t="shared" si="21"/>
        <v/>
      </c>
      <c r="B503" s="14"/>
      <c r="C503" s="3"/>
      <c r="D503" s="5"/>
      <c r="E503" s="4"/>
      <c r="F503" s="3"/>
      <c r="G503" s="4"/>
      <c r="H503" s="3"/>
      <c r="I503" s="4"/>
      <c r="J503" s="5"/>
      <c r="K503" s="4"/>
      <c r="L503" s="5"/>
      <c r="M503" s="11"/>
      <c r="N503" s="150" t="str">
        <f t="shared" si="22"/>
        <v/>
      </c>
      <c r="O503" s="9"/>
      <c r="P503" s="4"/>
      <c r="Q503" s="4"/>
      <c r="R503" s="4"/>
      <c r="S503" s="4"/>
      <c r="T503" s="10"/>
    </row>
    <row r="504" spans="1:20" x14ac:dyDescent="0.25">
      <c r="A504" s="149" t="str">
        <f t="shared" si="21"/>
        <v/>
      </c>
      <c r="B504" s="14"/>
      <c r="C504" s="3"/>
      <c r="D504" s="5"/>
      <c r="E504" s="4"/>
      <c r="F504" s="3"/>
      <c r="G504" s="4"/>
      <c r="H504" s="3"/>
      <c r="I504" s="4"/>
      <c r="J504" s="5"/>
      <c r="K504" s="4"/>
      <c r="L504" s="5"/>
      <c r="M504" s="11"/>
      <c r="N504" s="150" t="str">
        <f t="shared" si="22"/>
        <v/>
      </c>
      <c r="O504" s="9"/>
      <c r="P504" s="4"/>
      <c r="Q504" s="4"/>
      <c r="R504" s="4"/>
      <c r="S504" s="4"/>
      <c r="T504" s="10"/>
    </row>
    <row r="505" spans="1:20" x14ac:dyDescent="0.25">
      <c r="A505" s="149" t="str">
        <f t="shared" si="21"/>
        <v/>
      </c>
      <c r="B505" s="14"/>
      <c r="C505" s="3"/>
      <c r="D505" s="5"/>
      <c r="E505" s="4"/>
      <c r="F505" s="3"/>
      <c r="G505" s="4"/>
      <c r="H505" s="3"/>
      <c r="I505" s="4"/>
      <c r="J505" s="5"/>
      <c r="K505" s="4"/>
      <c r="L505" s="5"/>
      <c r="M505" s="11"/>
      <c r="N505" s="150" t="str">
        <f t="shared" si="22"/>
        <v/>
      </c>
      <c r="O505" s="9"/>
      <c r="P505" s="4"/>
      <c r="Q505" s="4"/>
      <c r="R505" s="4"/>
      <c r="S505" s="4"/>
      <c r="T505" s="10"/>
    </row>
    <row r="506" spans="1:20" x14ac:dyDescent="0.25">
      <c r="A506" s="149" t="str">
        <f t="shared" si="21"/>
        <v/>
      </c>
      <c r="B506" s="14"/>
      <c r="C506" s="3"/>
      <c r="D506" s="5"/>
      <c r="E506" s="4"/>
      <c r="F506" s="3"/>
      <c r="G506" s="4"/>
      <c r="H506" s="3"/>
      <c r="I506" s="4"/>
      <c r="J506" s="5"/>
      <c r="K506" s="4"/>
      <c r="L506" s="5"/>
      <c r="M506" s="11"/>
      <c r="N506" s="150" t="str">
        <f t="shared" si="22"/>
        <v/>
      </c>
      <c r="O506" s="9"/>
      <c r="P506" s="4"/>
      <c r="Q506" s="4"/>
      <c r="R506" s="4"/>
      <c r="S506" s="4"/>
      <c r="T506" s="10"/>
    </row>
    <row r="507" spans="1:20" x14ac:dyDescent="0.25">
      <c r="A507" s="149" t="str">
        <f t="shared" si="21"/>
        <v/>
      </c>
      <c r="B507" s="14"/>
      <c r="C507" s="3"/>
      <c r="D507" s="5"/>
      <c r="E507" s="4"/>
      <c r="F507" s="3"/>
      <c r="G507" s="4"/>
      <c r="H507" s="3"/>
      <c r="I507" s="4"/>
      <c r="J507" s="5"/>
      <c r="K507" s="4"/>
      <c r="L507" s="5"/>
      <c r="M507" s="11"/>
      <c r="N507" s="150" t="str">
        <f t="shared" si="22"/>
        <v/>
      </c>
      <c r="O507" s="9"/>
      <c r="P507" s="4"/>
      <c r="Q507" s="4"/>
      <c r="R507" s="4"/>
      <c r="S507" s="4"/>
      <c r="T507" s="10"/>
    </row>
    <row r="508" spans="1:20" x14ac:dyDescent="0.25">
      <c r="A508" s="149" t="str">
        <f t="shared" si="21"/>
        <v/>
      </c>
      <c r="B508" s="14"/>
      <c r="C508" s="3"/>
      <c r="D508" s="5"/>
      <c r="E508" s="4"/>
      <c r="F508" s="3"/>
      <c r="G508" s="4"/>
      <c r="H508" s="3"/>
      <c r="I508" s="4"/>
      <c r="J508" s="5"/>
      <c r="K508" s="4"/>
      <c r="L508" s="5"/>
      <c r="M508" s="11"/>
      <c r="N508" s="150" t="str">
        <f t="shared" si="22"/>
        <v/>
      </c>
      <c r="O508" s="9"/>
      <c r="P508" s="4"/>
      <c r="Q508" s="4"/>
      <c r="R508" s="4"/>
      <c r="S508" s="4"/>
      <c r="T508" s="10"/>
    </row>
    <row r="509" spans="1:20" x14ac:dyDescent="0.25">
      <c r="A509" s="149" t="str">
        <f t="shared" si="21"/>
        <v/>
      </c>
      <c r="B509" s="14"/>
      <c r="C509" s="3"/>
      <c r="D509" s="5"/>
      <c r="E509" s="4"/>
      <c r="F509" s="3"/>
      <c r="G509" s="4"/>
      <c r="H509" s="3"/>
      <c r="I509" s="4"/>
      <c r="J509" s="5"/>
      <c r="K509" s="4"/>
      <c r="L509" s="5"/>
      <c r="M509" s="11"/>
      <c r="N509" s="150" t="str">
        <f t="shared" si="22"/>
        <v/>
      </c>
      <c r="O509" s="9"/>
      <c r="P509" s="4"/>
      <c r="Q509" s="4"/>
      <c r="R509" s="4"/>
      <c r="S509" s="4"/>
      <c r="T509" s="10"/>
    </row>
    <row r="510" spans="1:20" x14ac:dyDescent="0.25">
      <c r="A510" s="149" t="str">
        <f t="shared" si="21"/>
        <v/>
      </c>
      <c r="B510" s="14"/>
      <c r="C510" s="3"/>
      <c r="D510" s="5"/>
      <c r="E510" s="4"/>
      <c r="F510" s="3"/>
      <c r="G510" s="4"/>
      <c r="H510" s="3"/>
      <c r="I510" s="4"/>
      <c r="J510" s="5"/>
      <c r="K510" s="4"/>
      <c r="L510" s="5"/>
      <c r="M510" s="11"/>
      <c r="N510" s="150" t="str">
        <f t="shared" si="22"/>
        <v/>
      </c>
      <c r="O510" s="9"/>
      <c r="P510" s="4"/>
      <c r="Q510" s="4"/>
      <c r="R510" s="4"/>
      <c r="S510" s="4"/>
      <c r="T510" s="10"/>
    </row>
    <row r="511" spans="1:20" x14ac:dyDescent="0.25">
      <c r="A511" s="149" t="str">
        <f t="shared" si="21"/>
        <v/>
      </c>
      <c r="B511" s="14"/>
      <c r="C511" s="3"/>
      <c r="D511" s="5"/>
      <c r="E511" s="4"/>
      <c r="F511" s="3"/>
      <c r="G511" s="4"/>
      <c r="H511" s="3"/>
      <c r="I511" s="4"/>
      <c r="J511" s="5"/>
      <c r="K511" s="4"/>
      <c r="L511" s="5"/>
      <c r="M511" s="11"/>
      <c r="N511" s="150" t="str">
        <f t="shared" si="22"/>
        <v/>
      </c>
      <c r="O511" s="9"/>
      <c r="P511" s="4"/>
      <c r="Q511" s="4"/>
      <c r="R511" s="4"/>
      <c r="S511" s="4"/>
      <c r="T511" s="10"/>
    </row>
    <row r="512" spans="1:20" x14ac:dyDescent="0.25">
      <c r="A512" s="149" t="str">
        <f t="shared" si="21"/>
        <v/>
      </c>
      <c r="B512" s="14"/>
      <c r="C512" s="3"/>
      <c r="D512" s="5"/>
      <c r="E512" s="4"/>
      <c r="F512" s="3"/>
      <c r="G512" s="4"/>
      <c r="H512" s="3"/>
      <c r="I512" s="4"/>
      <c r="J512" s="5"/>
      <c r="K512" s="4"/>
      <c r="L512" s="5"/>
      <c r="M512" s="11"/>
      <c r="N512" s="150" t="str">
        <f t="shared" si="22"/>
        <v/>
      </c>
      <c r="O512" s="9"/>
      <c r="P512" s="4"/>
      <c r="Q512" s="4"/>
      <c r="R512" s="4"/>
      <c r="S512" s="4"/>
      <c r="T512" s="10"/>
    </row>
    <row r="513" spans="1:20" x14ac:dyDescent="0.25">
      <c r="A513" s="149" t="str">
        <f t="shared" si="21"/>
        <v/>
      </c>
      <c r="B513" s="14"/>
      <c r="C513" s="3"/>
      <c r="D513" s="5"/>
      <c r="E513" s="4"/>
      <c r="F513" s="3"/>
      <c r="G513" s="4"/>
      <c r="H513" s="3"/>
      <c r="I513" s="4"/>
      <c r="J513" s="5"/>
      <c r="K513" s="4"/>
      <c r="L513" s="5"/>
      <c r="M513" s="11"/>
      <c r="N513" s="150" t="str">
        <f t="shared" si="22"/>
        <v/>
      </c>
      <c r="O513" s="9"/>
      <c r="P513" s="4"/>
      <c r="Q513" s="4"/>
      <c r="R513" s="4"/>
      <c r="S513" s="4"/>
      <c r="T513" s="10"/>
    </row>
    <row r="514" spans="1:20" x14ac:dyDescent="0.25">
      <c r="A514" s="149" t="str">
        <f t="shared" si="21"/>
        <v/>
      </c>
      <c r="B514" s="14"/>
      <c r="C514" s="3"/>
      <c r="D514" s="5"/>
      <c r="E514" s="4"/>
      <c r="F514" s="3"/>
      <c r="G514" s="4"/>
      <c r="H514" s="3"/>
      <c r="I514" s="4"/>
      <c r="J514" s="5"/>
      <c r="K514" s="4"/>
      <c r="L514" s="5"/>
      <c r="M514" s="11"/>
      <c r="N514" s="150" t="str">
        <f t="shared" si="22"/>
        <v/>
      </c>
      <c r="O514" s="9"/>
      <c r="P514" s="4"/>
      <c r="Q514" s="4"/>
      <c r="R514" s="4"/>
      <c r="S514" s="4"/>
      <c r="T514" s="10"/>
    </row>
    <row r="515" spans="1:20" x14ac:dyDescent="0.25">
      <c r="A515" s="149" t="str">
        <f t="shared" si="21"/>
        <v/>
      </c>
      <c r="B515" s="14"/>
      <c r="C515" s="3"/>
      <c r="D515" s="5"/>
      <c r="E515" s="4"/>
      <c r="F515" s="3"/>
      <c r="G515" s="4"/>
      <c r="H515" s="3"/>
      <c r="I515" s="4"/>
      <c r="J515" s="5"/>
      <c r="K515" s="4"/>
      <c r="L515" s="5"/>
      <c r="M515" s="11"/>
      <c r="N515" s="150" t="str">
        <f t="shared" si="22"/>
        <v/>
      </c>
      <c r="O515" s="9"/>
      <c r="P515" s="4"/>
      <c r="Q515" s="4"/>
      <c r="R515" s="4"/>
      <c r="S515" s="4"/>
      <c r="T515" s="10"/>
    </row>
    <row r="516" spans="1:20" x14ac:dyDescent="0.25">
      <c r="A516" s="149" t="str">
        <f t="shared" si="21"/>
        <v/>
      </c>
      <c r="B516" s="14"/>
      <c r="C516" s="3"/>
      <c r="D516" s="5"/>
      <c r="E516" s="4"/>
      <c r="F516" s="3"/>
      <c r="G516" s="4"/>
      <c r="H516" s="3"/>
      <c r="I516" s="4"/>
      <c r="J516" s="5"/>
      <c r="K516" s="4"/>
      <c r="L516" s="5"/>
      <c r="M516" s="11"/>
      <c r="N516" s="150" t="str">
        <f t="shared" si="22"/>
        <v/>
      </c>
      <c r="O516" s="9"/>
      <c r="P516" s="4"/>
      <c r="Q516" s="4"/>
      <c r="R516" s="4"/>
      <c r="S516" s="4"/>
      <c r="T516" s="10"/>
    </row>
    <row r="517" spans="1:20" x14ac:dyDescent="0.25">
      <c r="A517" s="149" t="str">
        <f t="shared" si="21"/>
        <v/>
      </c>
      <c r="B517" s="14"/>
      <c r="C517" s="3"/>
      <c r="D517" s="5"/>
      <c r="E517" s="4"/>
      <c r="F517" s="3"/>
      <c r="G517" s="4"/>
      <c r="H517" s="3"/>
      <c r="I517" s="4"/>
      <c r="J517" s="5"/>
      <c r="K517" s="4"/>
      <c r="L517" s="5"/>
      <c r="M517" s="11"/>
      <c r="N517" s="150" t="str">
        <f t="shared" si="22"/>
        <v/>
      </c>
      <c r="O517" s="9"/>
      <c r="P517" s="4"/>
      <c r="Q517" s="4"/>
      <c r="R517" s="4"/>
      <c r="S517" s="4"/>
      <c r="T517" s="10"/>
    </row>
    <row r="518" spans="1:20" x14ac:dyDescent="0.25">
      <c r="A518" s="149" t="str">
        <f t="shared" si="21"/>
        <v/>
      </c>
      <c r="B518" s="14"/>
      <c r="C518" s="3"/>
      <c r="D518" s="5"/>
      <c r="E518" s="4"/>
      <c r="F518" s="3"/>
      <c r="G518" s="4"/>
      <c r="H518" s="3"/>
      <c r="I518" s="4"/>
      <c r="J518" s="5"/>
      <c r="K518" s="4"/>
      <c r="L518" s="5"/>
      <c r="M518" s="11"/>
      <c r="N518" s="150" t="str">
        <f t="shared" si="22"/>
        <v/>
      </c>
      <c r="O518" s="9"/>
      <c r="P518" s="4"/>
      <c r="Q518" s="4"/>
      <c r="R518" s="4"/>
      <c r="S518" s="4"/>
      <c r="T518" s="10"/>
    </row>
    <row r="519" spans="1:20" x14ac:dyDescent="0.25">
      <c r="A519" s="149" t="str">
        <f t="shared" si="21"/>
        <v/>
      </c>
      <c r="B519" s="14"/>
      <c r="C519" s="3"/>
      <c r="D519" s="5"/>
      <c r="E519" s="4"/>
      <c r="F519" s="3"/>
      <c r="G519" s="4"/>
      <c r="H519" s="3"/>
      <c r="I519" s="4"/>
      <c r="J519" s="5"/>
      <c r="K519" s="4"/>
      <c r="L519" s="5"/>
      <c r="M519" s="11"/>
      <c r="N519" s="150" t="str">
        <f t="shared" si="22"/>
        <v/>
      </c>
      <c r="O519" s="9"/>
      <c r="P519" s="4"/>
      <c r="Q519" s="4"/>
      <c r="R519" s="4"/>
      <c r="S519" s="4"/>
      <c r="T519" s="10"/>
    </row>
    <row r="520" spans="1:20" x14ac:dyDescent="0.25">
      <c r="A520" s="149" t="str">
        <f t="shared" si="21"/>
        <v/>
      </c>
      <c r="B520" s="14"/>
      <c r="C520" s="3"/>
      <c r="D520" s="5"/>
      <c r="E520" s="4"/>
      <c r="F520" s="3"/>
      <c r="G520" s="4"/>
      <c r="H520" s="3"/>
      <c r="I520" s="4"/>
      <c r="J520" s="5"/>
      <c r="K520" s="4"/>
      <c r="L520" s="5"/>
      <c r="M520" s="11"/>
      <c r="N520" s="150" t="str">
        <f t="shared" si="22"/>
        <v/>
      </c>
      <c r="O520" s="9"/>
      <c r="P520" s="4"/>
      <c r="Q520" s="4"/>
      <c r="R520" s="4"/>
      <c r="S520" s="4"/>
      <c r="T520" s="10"/>
    </row>
    <row r="521" spans="1:20" x14ac:dyDescent="0.25">
      <c r="A521" s="149" t="str">
        <f t="shared" si="21"/>
        <v/>
      </c>
      <c r="B521" s="14"/>
      <c r="C521" s="3"/>
      <c r="D521" s="5"/>
      <c r="E521" s="4"/>
      <c r="F521" s="3"/>
      <c r="G521" s="4"/>
      <c r="H521" s="3"/>
      <c r="I521" s="4"/>
      <c r="J521" s="5"/>
      <c r="K521" s="4"/>
      <c r="L521" s="5"/>
      <c r="M521" s="11"/>
      <c r="N521" s="150" t="str">
        <f t="shared" si="22"/>
        <v/>
      </c>
      <c r="O521" s="9"/>
      <c r="P521" s="4"/>
      <c r="Q521" s="4"/>
      <c r="R521" s="4"/>
      <c r="S521" s="4"/>
      <c r="T521" s="10"/>
    </row>
    <row r="522" spans="1:20" x14ac:dyDescent="0.25">
      <c r="A522" s="149" t="str">
        <f t="shared" si="21"/>
        <v/>
      </c>
      <c r="B522" s="14"/>
      <c r="C522" s="3"/>
      <c r="D522" s="5"/>
      <c r="E522" s="4"/>
      <c r="F522" s="3"/>
      <c r="G522" s="4"/>
      <c r="H522" s="3"/>
      <c r="I522" s="4"/>
      <c r="J522" s="5"/>
      <c r="K522" s="4"/>
      <c r="L522" s="5"/>
      <c r="M522" s="11"/>
      <c r="N522" s="150" t="str">
        <f t="shared" si="22"/>
        <v/>
      </c>
      <c r="O522" s="9"/>
      <c r="P522" s="4"/>
      <c r="Q522" s="4"/>
      <c r="R522" s="4"/>
      <c r="S522" s="4"/>
      <c r="T522" s="10"/>
    </row>
    <row r="523" spans="1:20" x14ac:dyDescent="0.25">
      <c r="A523" s="149" t="str">
        <f t="shared" si="21"/>
        <v/>
      </c>
      <c r="B523" s="14"/>
      <c r="C523" s="3"/>
      <c r="D523" s="5"/>
      <c r="E523" s="4"/>
      <c r="F523" s="3"/>
      <c r="G523" s="4"/>
      <c r="H523" s="3"/>
      <c r="I523" s="4"/>
      <c r="J523" s="5"/>
      <c r="K523" s="4"/>
      <c r="L523" s="5"/>
      <c r="M523" s="11"/>
      <c r="N523" s="150" t="str">
        <f t="shared" si="22"/>
        <v/>
      </c>
      <c r="O523" s="9"/>
      <c r="P523" s="4"/>
      <c r="Q523" s="4"/>
      <c r="R523" s="4"/>
      <c r="S523" s="4"/>
      <c r="T523" s="10"/>
    </row>
    <row r="524" spans="1:20" x14ac:dyDescent="0.25">
      <c r="A524" s="149" t="str">
        <f t="shared" si="21"/>
        <v/>
      </c>
      <c r="B524" s="14"/>
      <c r="C524" s="3"/>
      <c r="D524" s="5"/>
      <c r="E524" s="4"/>
      <c r="F524" s="3"/>
      <c r="G524" s="4"/>
      <c r="H524" s="3"/>
      <c r="I524" s="4"/>
      <c r="J524" s="5"/>
      <c r="K524" s="4"/>
      <c r="L524" s="5"/>
      <c r="M524" s="11"/>
      <c r="N524" s="150" t="str">
        <f t="shared" si="22"/>
        <v/>
      </c>
      <c r="O524" s="9"/>
      <c r="P524" s="4"/>
      <c r="Q524" s="4"/>
      <c r="R524" s="4"/>
      <c r="S524" s="4"/>
      <c r="T524" s="10"/>
    </row>
    <row r="525" spans="1:20" x14ac:dyDescent="0.25">
      <c r="A525" s="149" t="str">
        <f t="shared" si="21"/>
        <v/>
      </c>
      <c r="B525" s="14"/>
      <c r="C525" s="3"/>
      <c r="D525" s="5"/>
      <c r="E525" s="4"/>
      <c r="F525" s="3"/>
      <c r="G525" s="4"/>
      <c r="H525" s="3"/>
      <c r="I525" s="4"/>
      <c r="J525" s="5"/>
      <c r="K525" s="4"/>
      <c r="L525" s="5"/>
      <c r="M525" s="11"/>
      <c r="N525" s="150" t="str">
        <f t="shared" si="22"/>
        <v/>
      </c>
      <c r="O525" s="9"/>
      <c r="P525" s="4"/>
      <c r="Q525" s="4"/>
      <c r="R525" s="4"/>
      <c r="S525" s="4"/>
      <c r="T525" s="10"/>
    </row>
    <row r="526" spans="1:20" x14ac:dyDescent="0.25">
      <c r="A526" s="149" t="str">
        <f t="shared" si="21"/>
        <v/>
      </c>
      <c r="B526" s="14"/>
      <c r="C526" s="3"/>
      <c r="D526" s="5"/>
      <c r="E526" s="4"/>
      <c r="F526" s="3"/>
      <c r="G526" s="4"/>
      <c r="H526" s="3"/>
      <c r="I526" s="4"/>
      <c r="J526" s="5"/>
      <c r="K526" s="4"/>
      <c r="L526" s="5"/>
      <c r="M526" s="11"/>
      <c r="N526" s="150" t="str">
        <f t="shared" si="22"/>
        <v/>
      </c>
      <c r="O526" s="9"/>
      <c r="P526" s="4"/>
      <c r="Q526" s="4"/>
      <c r="R526" s="4"/>
      <c r="S526" s="4"/>
      <c r="T526" s="10"/>
    </row>
    <row r="527" spans="1:20" x14ac:dyDescent="0.25">
      <c r="A527" s="149" t="str">
        <f t="shared" si="21"/>
        <v/>
      </c>
      <c r="B527" s="14"/>
      <c r="C527" s="3"/>
      <c r="D527" s="5"/>
      <c r="E527" s="4"/>
      <c r="F527" s="3"/>
      <c r="G527" s="4"/>
      <c r="H527" s="3"/>
      <c r="I527" s="4"/>
      <c r="J527" s="5"/>
      <c r="K527" s="4"/>
      <c r="L527" s="5"/>
      <c r="M527" s="11"/>
      <c r="N527" s="150" t="str">
        <f t="shared" si="22"/>
        <v/>
      </c>
      <c r="O527" s="9"/>
      <c r="P527" s="4"/>
      <c r="Q527" s="4"/>
      <c r="R527" s="4"/>
      <c r="S527" s="4"/>
      <c r="T527" s="10"/>
    </row>
    <row r="528" spans="1:20" x14ac:dyDescent="0.25">
      <c r="A528" s="149" t="str">
        <f t="shared" si="21"/>
        <v/>
      </c>
      <c r="B528" s="14"/>
      <c r="C528" s="3"/>
      <c r="D528" s="5"/>
      <c r="E528" s="4"/>
      <c r="F528" s="3"/>
      <c r="G528" s="4"/>
      <c r="H528" s="3"/>
      <c r="I528" s="4"/>
      <c r="J528" s="5"/>
      <c r="K528" s="4"/>
      <c r="L528" s="5"/>
      <c r="M528" s="11"/>
      <c r="N528" s="150" t="str">
        <f t="shared" si="22"/>
        <v/>
      </c>
      <c r="O528" s="9"/>
      <c r="P528" s="4"/>
      <c r="Q528" s="4"/>
      <c r="R528" s="4"/>
      <c r="S528" s="4"/>
      <c r="T528" s="10"/>
    </row>
    <row r="529" spans="1:20" x14ac:dyDescent="0.25">
      <c r="A529" s="149" t="str">
        <f t="shared" si="21"/>
        <v/>
      </c>
      <c r="B529" s="14"/>
      <c r="C529" s="3"/>
      <c r="D529" s="5"/>
      <c r="E529" s="4"/>
      <c r="F529" s="3"/>
      <c r="G529" s="4"/>
      <c r="H529" s="3"/>
      <c r="I529" s="4"/>
      <c r="J529" s="5"/>
      <c r="K529" s="4"/>
      <c r="L529" s="5"/>
      <c r="M529" s="11"/>
      <c r="N529" s="150" t="str">
        <f t="shared" si="22"/>
        <v/>
      </c>
      <c r="O529" s="9"/>
      <c r="P529" s="4"/>
      <c r="Q529" s="4"/>
      <c r="R529" s="4"/>
      <c r="S529" s="4"/>
      <c r="T529" s="10"/>
    </row>
    <row r="530" spans="1:20" x14ac:dyDescent="0.25">
      <c r="A530" s="149" t="str">
        <f t="shared" si="21"/>
        <v/>
      </c>
      <c r="B530" s="14"/>
      <c r="C530" s="3"/>
      <c r="D530" s="5"/>
      <c r="E530" s="4"/>
      <c r="F530" s="3"/>
      <c r="G530" s="4"/>
      <c r="H530" s="3"/>
      <c r="I530" s="4"/>
      <c r="J530" s="5"/>
      <c r="K530" s="4"/>
      <c r="L530" s="5"/>
      <c r="M530" s="11"/>
      <c r="N530" s="150" t="str">
        <f t="shared" si="22"/>
        <v/>
      </c>
      <c r="O530" s="9"/>
      <c r="P530" s="4"/>
      <c r="Q530" s="4"/>
      <c r="R530" s="4"/>
      <c r="S530" s="4"/>
      <c r="T530" s="10"/>
    </row>
    <row r="531" spans="1:20" x14ac:dyDescent="0.25">
      <c r="A531" s="149" t="str">
        <f t="shared" si="21"/>
        <v/>
      </c>
      <c r="B531" s="14"/>
      <c r="C531" s="3"/>
      <c r="D531" s="5"/>
      <c r="E531" s="4"/>
      <c r="F531" s="3"/>
      <c r="G531" s="4"/>
      <c r="H531" s="3"/>
      <c r="I531" s="4"/>
      <c r="J531" s="5"/>
      <c r="K531" s="4"/>
      <c r="L531" s="5"/>
      <c r="M531" s="11"/>
      <c r="N531" s="150" t="str">
        <f t="shared" si="22"/>
        <v/>
      </c>
      <c r="O531" s="9"/>
      <c r="P531" s="4"/>
      <c r="Q531" s="4"/>
      <c r="R531" s="4"/>
      <c r="S531" s="4"/>
      <c r="T531" s="10"/>
    </row>
    <row r="532" spans="1:20" x14ac:dyDescent="0.25">
      <c r="A532" s="149" t="str">
        <f t="shared" si="21"/>
        <v/>
      </c>
      <c r="B532" s="14"/>
      <c r="C532" s="3"/>
      <c r="D532" s="5"/>
      <c r="E532" s="4"/>
      <c r="F532" s="3"/>
      <c r="G532" s="4"/>
      <c r="H532" s="3"/>
      <c r="I532" s="4"/>
      <c r="J532" s="5"/>
      <c r="K532" s="4"/>
      <c r="L532" s="5"/>
      <c r="M532" s="11"/>
      <c r="N532" s="150" t="str">
        <f t="shared" si="22"/>
        <v/>
      </c>
      <c r="O532" s="9"/>
      <c r="P532" s="4"/>
      <c r="Q532" s="4"/>
      <c r="R532" s="4"/>
      <c r="S532" s="4"/>
      <c r="T532" s="10"/>
    </row>
    <row r="533" spans="1:20" x14ac:dyDescent="0.25">
      <c r="A533" s="149" t="str">
        <f t="shared" si="21"/>
        <v/>
      </c>
      <c r="B533" s="14"/>
      <c r="C533" s="3"/>
      <c r="D533" s="5"/>
      <c r="E533" s="4"/>
      <c r="F533" s="3"/>
      <c r="G533" s="4"/>
      <c r="H533" s="3"/>
      <c r="I533" s="4"/>
      <c r="J533" s="5"/>
      <c r="K533" s="4"/>
      <c r="L533" s="5"/>
      <c r="M533" s="11"/>
      <c r="N533" s="150" t="str">
        <f t="shared" si="22"/>
        <v/>
      </c>
      <c r="O533" s="9"/>
      <c r="P533" s="4"/>
      <c r="Q533" s="4"/>
      <c r="R533" s="4"/>
      <c r="S533" s="4"/>
      <c r="T533" s="10"/>
    </row>
    <row r="534" spans="1:20" x14ac:dyDescent="0.25">
      <c r="A534" s="149" t="str">
        <f t="shared" si="21"/>
        <v/>
      </c>
      <c r="B534" s="14"/>
      <c r="C534" s="3"/>
      <c r="D534" s="5"/>
      <c r="E534" s="4"/>
      <c r="F534" s="3"/>
      <c r="G534" s="4"/>
      <c r="H534" s="3"/>
      <c r="I534" s="4"/>
      <c r="J534" s="5"/>
      <c r="K534" s="4"/>
      <c r="L534" s="5"/>
      <c r="M534" s="11"/>
      <c r="N534" s="150" t="str">
        <f t="shared" si="22"/>
        <v/>
      </c>
      <c r="O534" s="9"/>
      <c r="P534" s="4"/>
      <c r="Q534" s="4"/>
      <c r="R534" s="4"/>
      <c r="S534" s="4"/>
      <c r="T534" s="10"/>
    </row>
    <row r="535" spans="1:20" x14ac:dyDescent="0.25">
      <c r="A535" s="149" t="str">
        <f t="shared" si="21"/>
        <v/>
      </c>
      <c r="B535" s="14"/>
      <c r="C535" s="3"/>
      <c r="D535" s="5"/>
      <c r="E535" s="4"/>
      <c r="F535" s="3"/>
      <c r="G535" s="4"/>
      <c r="H535" s="3"/>
      <c r="I535" s="4"/>
      <c r="J535" s="5"/>
      <c r="K535" s="4"/>
      <c r="L535" s="5"/>
      <c r="M535" s="11"/>
      <c r="N535" s="150" t="str">
        <f t="shared" si="22"/>
        <v/>
      </c>
      <c r="O535" s="9"/>
      <c r="P535" s="4"/>
      <c r="Q535" s="4"/>
      <c r="R535" s="4"/>
      <c r="S535" s="4"/>
      <c r="T535" s="10"/>
    </row>
    <row r="536" spans="1:20" x14ac:dyDescent="0.25">
      <c r="A536" s="149" t="str">
        <f t="shared" si="21"/>
        <v/>
      </c>
      <c r="B536" s="14"/>
      <c r="C536" s="3"/>
      <c r="D536" s="5"/>
      <c r="E536" s="4"/>
      <c r="F536" s="3"/>
      <c r="G536" s="4"/>
      <c r="H536" s="3"/>
      <c r="I536" s="4"/>
      <c r="J536" s="5"/>
      <c r="K536" s="4"/>
      <c r="L536" s="5"/>
      <c r="M536" s="11"/>
      <c r="N536" s="150" t="str">
        <f t="shared" si="22"/>
        <v/>
      </c>
      <c r="O536" s="9"/>
      <c r="P536" s="4"/>
      <c r="Q536" s="4"/>
      <c r="R536" s="4"/>
      <c r="S536" s="4"/>
      <c r="T536" s="10"/>
    </row>
    <row r="537" spans="1:20" x14ac:dyDescent="0.25">
      <c r="A537" s="149" t="str">
        <f t="shared" si="21"/>
        <v/>
      </c>
      <c r="B537" s="14"/>
      <c r="C537" s="3"/>
      <c r="D537" s="5"/>
      <c r="E537" s="4"/>
      <c r="F537" s="3"/>
      <c r="G537" s="4"/>
      <c r="H537" s="3"/>
      <c r="I537" s="4"/>
      <c r="J537" s="5"/>
      <c r="K537" s="4"/>
      <c r="L537" s="5"/>
      <c r="M537" s="11"/>
      <c r="N537" s="150" t="str">
        <f t="shared" si="22"/>
        <v/>
      </c>
      <c r="O537" s="9"/>
      <c r="P537" s="4"/>
      <c r="Q537" s="4"/>
      <c r="R537" s="4"/>
      <c r="S537" s="4"/>
      <c r="T537" s="10"/>
    </row>
    <row r="538" spans="1:20" x14ac:dyDescent="0.25">
      <c r="A538" s="149" t="str">
        <f t="shared" si="21"/>
        <v/>
      </c>
      <c r="B538" s="14"/>
      <c r="C538" s="3"/>
      <c r="D538" s="5"/>
      <c r="E538" s="4"/>
      <c r="F538" s="3"/>
      <c r="G538" s="4"/>
      <c r="H538" s="3"/>
      <c r="I538" s="4"/>
      <c r="J538" s="5"/>
      <c r="K538" s="4"/>
      <c r="L538" s="5"/>
      <c r="M538" s="11"/>
      <c r="N538" s="150" t="str">
        <f t="shared" si="22"/>
        <v/>
      </c>
      <c r="O538" s="9"/>
      <c r="P538" s="4"/>
      <c r="Q538" s="4"/>
      <c r="R538" s="4"/>
      <c r="S538" s="4"/>
      <c r="T538" s="10"/>
    </row>
    <row r="539" spans="1:20" x14ac:dyDescent="0.25">
      <c r="A539" s="149" t="str">
        <f t="shared" si="21"/>
        <v/>
      </c>
      <c r="B539" s="14"/>
      <c r="C539" s="3"/>
      <c r="D539" s="5"/>
      <c r="E539" s="4"/>
      <c r="F539" s="3"/>
      <c r="G539" s="4"/>
      <c r="H539" s="3"/>
      <c r="I539" s="4"/>
      <c r="J539" s="5"/>
      <c r="K539" s="4"/>
      <c r="L539" s="5"/>
      <c r="M539" s="11"/>
      <c r="N539" s="150" t="str">
        <f t="shared" si="22"/>
        <v/>
      </c>
      <c r="O539" s="9"/>
      <c r="P539" s="4"/>
      <c r="Q539" s="4"/>
      <c r="R539" s="4"/>
      <c r="S539" s="4"/>
      <c r="T539" s="10"/>
    </row>
    <row r="540" spans="1:20" x14ac:dyDescent="0.25">
      <c r="A540" s="149" t="str">
        <f t="shared" si="21"/>
        <v/>
      </c>
      <c r="B540" s="14"/>
      <c r="C540" s="3"/>
      <c r="D540" s="5"/>
      <c r="E540" s="4"/>
      <c r="F540" s="3"/>
      <c r="G540" s="4"/>
      <c r="H540" s="3"/>
      <c r="I540" s="4"/>
      <c r="J540" s="5"/>
      <c r="K540" s="4"/>
      <c r="L540" s="5"/>
      <c r="M540" s="11"/>
      <c r="N540" s="150" t="str">
        <f t="shared" si="22"/>
        <v/>
      </c>
      <c r="O540" s="9"/>
      <c r="P540" s="4"/>
      <c r="Q540" s="4"/>
      <c r="R540" s="4"/>
      <c r="S540" s="4"/>
      <c r="T540" s="10"/>
    </row>
    <row r="541" spans="1:20" x14ac:dyDescent="0.25">
      <c r="A541" s="149" t="str">
        <f t="shared" si="21"/>
        <v/>
      </c>
      <c r="B541" s="14"/>
      <c r="C541" s="3"/>
      <c r="D541" s="5"/>
      <c r="E541" s="4"/>
      <c r="F541" s="3"/>
      <c r="G541" s="4"/>
      <c r="H541" s="3"/>
      <c r="I541" s="4"/>
      <c r="J541" s="5"/>
      <c r="K541" s="4"/>
      <c r="L541" s="5"/>
      <c r="M541" s="11"/>
      <c r="N541" s="150" t="str">
        <f t="shared" si="22"/>
        <v/>
      </c>
      <c r="O541" s="9"/>
      <c r="P541" s="4"/>
      <c r="Q541" s="4"/>
      <c r="R541" s="4"/>
      <c r="S541" s="4"/>
      <c r="T541" s="10"/>
    </row>
    <row r="542" spans="1:20" x14ac:dyDescent="0.25">
      <c r="A542" s="149" t="str">
        <f t="shared" si="21"/>
        <v/>
      </c>
      <c r="B542" s="14"/>
      <c r="C542" s="3"/>
      <c r="D542" s="5"/>
      <c r="E542" s="4"/>
      <c r="F542" s="3"/>
      <c r="G542" s="4"/>
      <c r="H542" s="3"/>
      <c r="I542" s="4"/>
      <c r="J542" s="5"/>
      <c r="K542" s="4"/>
      <c r="L542" s="5"/>
      <c r="M542" s="11"/>
      <c r="N542" s="150" t="str">
        <f t="shared" si="22"/>
        <v/>
      </c>
      <c r="O542" s="9"/>
      <c r="P542" s="4"/>
      <c r="Q542" s="4"/>
      <c r="R542" s="4"/>
      <c r="S542" s="4"/>
      <c r="T542" s="10"/>
    </row>
    <row r="543" spans="1:20" x14ac:dyDescent="0.25">
      <c r="A543" s="149" t="str">
        <f t="shared" si="21"/>
        <v/>
      </c>
      <c r="B543" s="14"/>
      <c r="C543" s="3"/>
      <c r="D543" s="5"/>
      <c r="E543" s="4"/>
      <c r="F543" s="3"/>
      <c r="G543" s="4"/>
      <c r="H543" s="3"/>
      <c r="I543" s="4"/>
      <c r="J543" s="5"/>
      <c r="K543" s="4"/>
      <c r="L543" s="5"/>
      <c r="M543" s="11"/>
      <c r="N543" s="150" t="str">
        <f t="shared" si="22"/>
        <v/>
      </c>
      <c r="O543" s="9"/>
      <c r="P543" s="4"/>
      <c r="Q543" s="4"/>
      <c r="R543" s="4"/>
      <c r="S543" s="4"/>
      <c r="T543" s="10"/>
    </row>
    <row r="544" spans="1:20" x14ac:dyDescent="0.25">
      <c r="A544" s="149" t="str">
        <f t="shared" si="21"/>
        <v/>
      </c>
      <c r="B544" s="14"/>
      <c r="C544" s="3"/>
      <c r="D544" s="5"/>
      <c r="E544" s="4"/>
      <c r="F544" s="3"/>
      <c r="G544" s="4"/>
      <c r="H544" s="3"/>
      <c r="I544" s="4"/>
      <c r="J544" s="5"/>
      <c r="K544" s="4"/>
      <c r="L544" s="5"/>
      <c r="M544" s="11"/>
      <c r="N544" s="150" t="str">
        <f t="shared" si="22"/>
        <v/>
      </c>
      <c r="O544" s="9"/>
      <c r="P544" s="4"/>
      <c r="Q544" s="4"/>
      <c r="R544" s="4"/>
      <c r="S544" s="4"/>
      <c r="T544" s="10"/>
    </row>
    <row r="545" spans="1:20" x14ac:dyDescent="0.25">
      <c r="A545" s="149" t="str">
        <f t="shared" si="21"/>
        <v/>
      </c>
      <c r="B545" s="14"/>
      <c r="C545" s="3"/>
      <c r="D545" s="5"/>
      <c r="E545" s="4"/>
      <c r="F545" s="3"/>
      <c r="G545" s="4"/>
      <c r="H545" s="3"/>
      <c r="I545" s="4"/>
      <c r="J545" s="5"/>
      <c r="K545" s="4"/>
      <c r="L545" s="5"/>
      <c r="M545" s="11"/>
      <c r="N545" s="150" t="str">
        <f t="shared" si="22"/>
        <v/>
      </c>
      <c r="O545" s="9"/>
      <c r="P545" s="4"/>
      <c r="Q545" s="4"/>
      <c r="R545" s="4"/>
      <c r="S545" s="4"/>
      <c r="T545" s="10"/>
    </row>
    <row r="546" spans="1:20" x14ac:dyDescent="0.25">
      <c r="A546" s="149" t="str">
        <f t="shared" si="21"/>
        <v/>
      </c>
      <c r="B546" s="14"/>
      <c r="C546" s="3"/>
      <c r="D546" s="5"/>
      <c r="E546" s="4"/>
      <c r="F546" s="3"/>
      <c r="G546" s="4"/>
      <c r="H546" s="3"/>
      <c r="I546" s="4"/>
      <c r="J546" s="5"/>
      <c r="K546" s="4"/>
      <c r="L546" s="5"/>
      <c r="M546" s="11"/>
      <c r="N546" s="150" t="str">
        <f t="shared" si="22"/>
        <v/>
      </c>
      <c r="O546" s="9"/>
      <c r="P546" s="4"/>
      <c r="Q546" s="4"/>
      <c r="R546" s="4"/>
      <c r="S546" s="4"/>
      <c r="T546" s="10"/>
    </row>
    <row r="547" spans="1:20" x14ac:dyDescent="0.25">
      <c r="A547" s="149" t="str">
        <f t="shared" si="21"/>
        <v/>
      </c>
      <c r="B547" s="14"/>
      <c r="C547" s="3"/>
      <c r="D547" s="5"/>
      <c r="E547" s="4"/>
      <c r="F547" s="3"/>
      <c r="G547" s="4"/>
      <c r="H547" s="3"/>
      <c r="I547" s="4"/>
      <c r="J547" s="5"/>
      <c r="K547" s="4"/>
      <c r="L547" s="5"/>
      <c r="M547" s="11"/>
      <c r="N547" s="150" t="str">
        <f t="shared" si="22"/>
        <v/>
      </c>
      <c r="O547" s="9"/>
      <c r="P547" s="4"/>
      <c r="Q547" s="4"/>
      <c r="R547" s="4"/>
      <c r="S547" s="4"/>
      <c r="T547" s="10"/>
    </row>
    <row r="548" spans="1:20" x14ac:dyDescent="0.25">
      <c r="A548" s="149" t="str">
        <f t="shared" si="21"/>
        <v/>
      </c>
      <c r="B548" s="14"/>
      <c r="C548" s="3"/>
      <c r="D548" s="5"/>
      <c r="E548" s="4"/>
      <c r="F548" s="3"/>
      <c r="G548" s="4"/>
      <c r="H548" s="3"/>
      <c r="I548" s="4"/>
      <c r="J548" s="5"/>
      <c r="K548" s="4"/>
      <c r="L548" s="5"/>
      <c r="M548" s="11"/>
      <c r="N548" s="150" t="str">
        <f t="shared" si="22"/>
        <v/>
      </c>
      <c r="O548" s="9"/>
      <c r="P548" s="4"/>
      <c r="Q548" s="4"/>
      <c r="R548" s="4"/>
      <c r="S548" s="4"/>
      <c r="T548" s="10"/>
    </row>
    <row r="549" spans="1:20" x14ac:dyDescent="0.25">
      <c r="A549" s="149" t="str">
        <f t="shared" si="21"/>
        <v/>
      </c>
      <c r="B549" s="14"/>
      <c r="C549" s="3"/>
      <c r="D549" s="5"/>
      <c r="E549" s="4"/>
      <c r="F549" s="3"/>
      <c r="G549" s="4"/>
      <c r="H549" s="3"/>
      <c r="I549" s="4"/>
      <c r="J549" s="5"/>
      <c r="K549" s="4"/>
      <c r="L549" s="5"/>
      <c r="M549" s="11"/>
      <c r="N549" s="150" t="str">
        <f t="shared" si="22"/>
        <v/>
      </c>
      <c r="O549" s="9"/>
      <c r="P549" s="4"/>
      <c r="Q549" s="4"/>
      <c r="R549" s="4"/>
      <c r="S549" s="4"/>
      <c r="T549" s="10"/>
    </row>
    <row r="550" spans="1:20" x14ac:dyDescent="0.25">
      <c r="A550" s="149" t="str">
        <f t="shared" si="21"/>
        <v/>
      </c>
      <c r="B550" s="14"/>
      <c r="C550" s="3"/>
      <c r="D550" s="5"/>
      <c r="E550" s="4"/>
      <c r="F550" s="3"/>
      <c r="G550" s="4"/>
      <c r="H550" s="3"/>
      <c r="I550" s="4"/>
      <c r="J550" s="5"/>
      <c r="K550" s="4"/>
      <c r="L550" s="5"/>
      <c r="M550" s="11"/>
      <c r="N550" s="150" t="str">
        <f t="shared" si="22"/>
        <v/>
      </c>
      <c r="O550" s="9"/>
      <c r="P550" s="4"/>
      <c r="Q550" s="4"/>
      <c r="R550" s="4"/>
      <c r="S550" s="4"/>
      <c r="T550" s="10"/>
    </row>
    <row r="551" spans="1:20" x14ac:dyDescent="0.25">
      <c r="A551" s="149" t="str">
        <f t="shared" si="21"/>
        <v/>
      </c>
      <c r="B551" s="14"/>
      <c r="C551" s="3"/>
      <c r="D551" s="5"/>
      <c r="E551" s="4"/>
      <c r="F551" s="3"/>
      <c r="G551" s="4"/>
      <c r="H551" s="3"/>
      <c r="I551" s="4"/>
      <c r="J551" s="5"/>
      <c r="K551" s="4"/>
      <c r="L551" s="5"/>
      <c r="M551" s="11"/>
      <c r="N551" s="150" t="str">
        <f t="shared" si="22"/>
        <v/>
      </c>
      <c r="O551" s="9"/>
      <c r="P551" s="4"/>
      <c r="Q551" s="4"/>
      <c r="R551" s="4"/>
      <c r="S551" s="4"/>
      <c r="T551" s="10"/>
    </row>
    <row r="552" spans="1:20" x14ac:dyDescent="0.25">
      <c r="A552" s="149" t="str">
        <f t="shared" si="21"/>
        <v/>
      </c>
      <c r="B552" s="14"/>
      <c r="C552" s="3"/>
      <c r="D552" s="5"/>
      <c r="E552" s="4"/>
      <c r="F552" s="3"/>
      <c r="G552" s="4"/>
      <c r="H552" s="3"/>
      <c r="I552" s="4"/>
      <c r="J552" s="5"/>
      <c r="K552" s="4"/>
      <c r="L552" s="5"/>
      <c r="M552" s="11"/>
      <c r="N552" s="150" t="str">
        <f t="shared" si="22"/>
        <v/>
      </c>
      <c r="O552" s="9"/>
      <c r="P552" s="4"/>
      <c r="Q552" s="4"/>
      <c r="R552" s="4"/>
      <c r="S552" s="4"/>
      <c r="T552" s="10"/>
    </row>
    <row r="553" spans="1:20" x14ac:dyDescent="0.25">
      <c r="A553" s="149" t="str">
        <f t="shared" si="21"/>
        <v/>
      </c>
      <c r="B553" s="14"/>
      <c r="C553" s="3"/>
      <c r="D553" s="5"/>
      <c r="E553" s="4"/>
      <c r="F553" s="3"/>
      <c r="G553" s="4"/>
      <c r="H553" s="3"/>
      <c r="I553" s="4"/>
      <c r="J553" s="5"/>
      <c r="K553" s="4"/>
      <c r="L553" s="5"/>
      <c r="M553" s="11"/>
      <c r="N553" s="150" t="str">
        <f t="shared" si="22"/>
        <v/>
      </c>
      <c r="O553" s="9"/>
      <c r="P553" s="4"/>
      <c r="Q553" s="4"/>
      <c r="R553" s="4"/>
      <c r="S553" s="4"/>
      <c r="T553" s="10"/>
    </row>
    <row r="554" spans="1:20" x14ac:dyDescent="0.25">
      <c r="A554" s="149" t="str">
        <f t="shared" si="21"/>
        <v/>
      </c>
      <c r="B554" s="14"/>
      <c r="C554" s="3"/>
      <c r="D554" s="5"/>
      <c r="E554" s="4"/>
      <c r="F554" s="3"/>
      <c r="G554" s="4"/>
      <c r="H554" s="3"/>
      <c r="I554" s="4"/>
      <c r="J554" s="5"/>
      <c r="K554" s="4"/>
      <c r="L554" s="5"/>
      <c r="M554" s="11"/>
      <c r="N554" s="150" t="str">
        <f t="shared" si="22"/>
        <v/>
      </c>
      <c r="O554" s="9"/>
      <c r="P554" s="4"/>
      <c r="Q554" s="4"/>
      <c r="R554" s="4"/>
      <c r="S554" s="4"/>
      <c r="T554" s="10"/>
    </row>
    <row r="555" spans="1:20" x14ac:dyDescent="0.25">
      <c r="A555" s="149" t="str">
        <f t="shared" si="21"/>
        <v/>
      </c>
      <c r="B555" s="14"/>
      <c r="C555" s="3"/>
      <c r="D555" s="5"/>
      <c r="E555" s="4"/>
      <c r="F555" s="3"/>
      <c r="G555" s="4"/>
      <c r="H555" s="3"/>
      <c r="I555" s="4"/>
      <c r="J555" s="5"/>
      <c r="K555" s="4"/>
      <c r="L555" s="5"/>
      <c r="M555" s="11"/>
      <c r="N555" s="150" t="str">
        <f t="shared" si="22"/>
        <v/>
      </c>
      <c r="O555" s="9"/>
      <c r="P555" s="4"/>
      <c r="Q555" s="4"/>
      <c r="R555" s="4"/>
      <c r="S555" s="4"/>
      <c r="T555" s="10"/>
    </row>
    <row r="556" spans="1:20" x14ac:dyDescent="0.25">
      <c r="A556" s="149" t="str">
        <f t="shared" ref="A556:A578" si="23">IF(ISBLANK(C555),"",1+A555)</f>
        <v/>
      </c>
      <c r="B556" s="14"/>
      <c r="C556" s="3"/>
      <c r="D556" s="5"/>
      <c r="E556" s="4"/>
      <c r="F556" s="3"/>
      <c r="G556" s="4"/>
      <c r="H556" s="3"/>
      <c r="I556" s="4"/>
      <c r="J556" s="5"/>
      <c r="K556" s="4"/>
      <c r="L556" s="5"/>
      <c r="M556" s="11"/>
      <c r="N556" s="150" t="str">
        <f t="shared" ref="N556:N578" si="24">IF(ISBLANK(C556),"",E556+G556+I556+K556+M556)</f>
        <v/>
      </c>
      <c r="O556" s="9"/>
      <c r="P556" s="4"/>
      <c r="Q556" s="4"/>
      <c r="R556" s="4"/>
      <c r="S556" s="4"/>
      <c r="T556" s="10"/>
    </row>
    <row r="557" spans="1:20" x14ac:dyDescent="0.25">
      <c r="A557" s="149" t="str">
        <f t="shared" si="23"/>
        <v/>
      </c>
      <c r="B557" s="14"/>
      <c r="C557" s="3"/>
      <c r="D557" s="5"/>
      <c r="E557" s="4"/>
      <c r="F557" s="3"/>
      <c r="G557" s="4"/>
      <c r="H557" s="3"/>
      <c r="I557" s="4"/>
      <c r="J557" s="5"/>
      <c r="K557" s="4"/>
      <c r="L557" s="5"/>
      <c r="M557" s="11"/>
      <c r="N557" s="150" t="str">
        <f t="shared" si="24"/>
        <v/>
      </c>
      <c r="O557" s="9"/>
      <c r="P557" s="4"/>
      <c r="Q557" s="4"/>
      <c r="R557" s="4"/>
      <c r="S557" s="4"/>
      <c r="T557" s="10"/>
    </row>
    <row r="558" spans="1:20" x14ac:dyDescent="0.25">
      <c r="A558" s="149" t="str">
        <f t="shared" si="23"/>
        <v/>
      </c>
      <c r="B558" s="14"/>
      <c r="C558" s="3"/>
      <c r="D558" s="5"/>
      <c r="E558" s="4"/>
      <c r="F558" s="3"/>
      <c r="G558" s="4"/>
      <c r="H558" s="3"/>
      <c r="I558" s="4"/>
      <c r="J558" s="5"/>
      <c r="K558" s="4"/>
      <c r="L558" s="5"/>
      <c r="M558" s="11"/>
      <c r="N558" s="150" t="str">
        <f t="shared" si="24"/>
        <v/>
      </c>
      <c r="O558" s="9"/>
      <c r="P558" s="4"/>
      <c r="Q558" s="4"/>
      <c r="R558" s="4"/>
      <c r="S558" s="4"/>
      <c r="T558" s="10"/>
    </row>
    <row r="559" spans="1:20" x14ac:dyDescent="0.25">
      <c r="A559" s="149" t="str">
        <f t="shared" si="23"/>
        <v/>
      </c>
      <c r="B559" s="14"/>
      <c r="C559" s="3"/>
      <c r="D559" s="5"/>
      <c r="E559" s="4"/>
      <c r="F559" s="3"/>
      <c r="G559" s="4"/>
      <c r="H559" s="3"/>
      <c r="I559" s="4"/>
      <c r="J559" s="5"/>
      <c r="K559" s="4"/>
      <c r="L559" s="5"/>
      <c r="M559" s="11"/>
      <c r="N559" s="150" t="str">
        <f t="shared" si="24"/>
        <v/>
      </c>
      <c r="O559" s="9"/>
      <c r="P559" s="4"/>
      <c r="Q559" s="4"/>
      <c r="R559" s="4"/>
      <c r="S559" s="4"/>
      <c r="T559" s="10"/>
    </row>
    <row r="560" spans="1:20" x14ac:dyDescent="0.25">
      <c r="A560" s="149" t="str">
        <f t="shared" si="23"/>
        <v/>
      </c>
      <c r="B560" s="14"/>
      <c r="C560" s="3"/>
      <c r="D560" s="5"/>
      <c r="E560" s="4"/>
      <c r="F560" s="3"/>
      <c r="G560" s="4"/>
      <c r="H560" s="3"/>
      <c r="I560" s="4"/>
      <c r="J560" s="5"/>
      <c r="K560" s="4"/>
      <c r="L560" s="5"/>
      <c r="M560" s="11"/>
      <c r="N560" s="150" t="str">
        <f t="shared" si="24"/>
        <v/>
      </c>
      <c r="O560" s="9"/>
      <c r="P560" s="4"/>
      <c r="Q560" s="4"/>
      <c r="R560" s="4"/>
      <c r="S560" s="4"/>
      <c r="T560" s="10"/>
    </row>
    <row r="561" spans="1:20" x14ac:dyDescent="0.25">
      <c r="A561" s="149" t="str">
        <f t="shared" si="23"/>
        <v/>
      </c>
      <c r="B561" s="14"/>
      <c r="C561" s="3"/>
      <c r="D561" s="5"/>
      <c r="E561" s="4"/>
      <c r="F561" s="3"/>
      <c r="G561" s="4"/>
      <c r="H561" s="3"/>
      <c r="I561" s="4"/>
      <c r="J561" s="5"/>
      <c r="K561" s="4"/>
      <c r="L561" s="5"/>
      <c r="M561" s="11"/>
      <c r="N561" s="150" t="str">
        <f t="shared" si="24"/>
        <v/>
      </c>
      <c r="O561" s="9"/>
      <c r="P561" s="4"/>
      <c r="Q561" s="4"/>
      <c r="R561" s="4"/>
      <c r="S561" s="4"/>
      <c r="T561" s="10"/>
    </row>
    <row r="562" spans="1:20" x14ac:dyDescent="0.25">
      <c r="A562" s="149" t="str">
        <f t="shared" si="23"/>
        <v/>
      </c>
      <c r="B562" s="14"/>
      <c r="C562" s="3"/>
      <c r="D562" s="5"/>
      <c r="E562" s="4"/>
      <c r="F562" s="3"/>
      <c r="G562" s="4"/>
      <c r="H562" s="3"/>
      <c r="I562" s="4"/>
      <c r="J562" s="5"/>
      <c r="K562" s="4"/>
      <c r="L562" s="5"/>
      <c r="M562" s="11"/>
      <c r="N562" s="150" t="str">
        <f t="shared" si="24"/>
        <v/>
      </c>
      <c r="O562" s="9"/>
      <c r="P562" s="4"/>
      <c r="Q562" s="4"/>
      <c r="R562" s="4"/>
      <c r="S562" s="4"/>
      <c r="T562" s="10"/>
    </row>
    <row r="563" spans="1:20" x14ac:dyDescent="0.25">
      <c r="A563" s="149" t="str">
        <f t="shared" si="23"/>
        <v/>
      </c>
      <c r="B563" s="14"/>
      <c r="C563" s="3"/>
      <c r="D563" s="5"/>
      <c r="E563" s="4"/>
      <c r="F563" s="3"/>
      <c r="G563" s="4"/>
      <c r="H563" s="3"/>
      <c r="I563" s="4"/>
      <c r="J563" s="5"/>
      <c r="K563" s="4"/>
      <c r="L563" s="5"/>
      <c r="M563" s="11"/>
      <c r="N563" s="150" t="str">
        <f t="shared" si="24"/>
        <v/>
      </c>
      <c r="O563" s="9"/>
      <c r="P563" s="4"/>
      <c r="Q563" s="4"/>
      <c r="R563" s="4"/>
      <c r="S563" s="4"/>
      <c r="T563" s="10"/>
    </row>
    <row r="564" spans="1:20" x14ac:dyDescent="0.25">
      <c r="A564" s="149" t="str">
        <f t="shared" si="23"/>
        <v/>
      </c>
      <c r="B564" s="14"/>
      <c r="C564" s="3"/>
      <c r="D564" s="5"/>
      <c r="E564" s="4"/>
      <c r="F564" s="3"/>
      <c r="G564" s="4"/>
      <c r="H564" s="3"/>
      <c r="I564" s="4"/>
      <c r="J564" s="5"/>
      <c r="K564" s="4"/>
      <c r="L564" s="5"/>
      <c r="M564" s="11"/>
      <c r="N564" s="150" t="str">
        <f t="shared" si="24"/>
        <v/>
      </c>
      <c r="O564" s="9"/>
      <c r="P564" s="4"/>
      <c r="Q564" s="4"/>
      <c r="R564" s="4"/>
      <c r="S564" s="4"/>
      <c r="T564" s="10"/>
    </row>
    <row r="565" spans="1:20" x14ac:dyDescent="0.25">
      <c r="A565" s="149" t="str">
        <f t="shared" si="23"/>
        <v/>
      </c>
      <c r="B565" s="14"/>
      <c r="C565" s="3"/>
      <c r="D565" s="5"/>
      <c r="E565" s="4"/>
      <c r="F565" s="3"/>
      <c r="G565" s="4"/>
      <c r="H565" s="3"/>
      <c r="I565" s="4"/>
      <c r="J565" s="5"/>
      <c r="K565" s="4"/>
      <c r="L565" s="5"/>
      <c r="M565" s="11"/>
      <c r="N565" s="150" t="str">
        <f t="shared" si="24"/>
        <v/>
      </c>
      <c r="O565" s="9"/>
      <c r="P565" s="4"/>
      <c r="Q565" s="4"/>
      <c r="R565" s="4"/>
      <c r="S565" s="4"/>
      <c r="T565" s="10"/>
    </row>
    <row r="566" spans="1:20" x14ac:dyDescent="0.25">
      <c r="A566" s="149" t="str">
        <f t="shared" si="23"/>
        <v/>
      </c>
      <c r="B566" s="14"/>
      <c r="C566" s="3"/>
      <c r="D566" s="5"/>
      <c r="E566" s="4"/>
      <c r="F566" s="3"/>
      <c r="G566" s="4"/>
      <c r="H566" s="3"/>
      <c r="I566" s="4"/>
      <c r="J566" s="5"/>
      <c r="K566" s="4"/>
      <c r="L566" s="5"/>
      <c r="M566" s="11"/>
      <c r="N566" s="150" t="str">
        <f t="shared" si="24"/>
        <v/>
      </c>
      <c r="O566" s="9"/>
      <c r="P566" s="4"/>
      <c r="Q566" s="4"/>
      <c r="R566" s="4"/>
      <c r="S566" s="4"/>
      <c r="T566" s="10"/>
    </row>
    <row r="567" spans="1:20" x14ac:dyDescent="0.25">
      <c r="A567" s="149" t="str">
        <f t="shared" si="23"/>
        <v/>
      </c>
      <c r="B567" s="14"/>
      <c r="C567" s="3"/>
      <c r="D567" s="5"/>
      <c r="E567" s="4"/>
      <c r="F567" s="3"/>
      <c r="G567" s="4"/>
      <c r="H567" s="3"/>
      <c r="I567" s="4"/>
      <c r="J567" s="5"/>
      <c r="K567" s="4"/>
      <c r="L567" s="5"/>
      <c r="M567" s="11"/>
      <c r="N567" s="150" t="str">
        <f t="shared" si="24"/>
        <v/>
      </c>
      <c r="O567" s="9"/>
      <c r="P567" s="4"/>
      <c r="Q567" s="4"/>
      <c r="R567" s="4"/>
      <c r="S567" s="4"/>
      <c r="T567" s="10"/>
    </row>
    <row r="568" spans="1:20" x14ac:dyDescent="0.25">
      <c r="A568" s="149" t="str">
        <f t="shared" si="23"/>
        <v/>
      </c>
      <c r="B568" s="14"/>
      <c r="C568" s="3"/>
      <c r="D568" s="5"/>
      <c r="E568" s="4"/>
      <c r="F568" s="3"/>
      <c r="G568" s="4"/>
      <c r="H568" s="3"/>
      <c r="I568" s="4"/>
      <c r="J568" s="5"/>
      <c r="K568" s="4"/>
      <c r="L568" s="5"/>
      <c r="M568" s="11"/>
      <c r="N568" s="150" t="str">
        <f t="shared" si="24"/>
        <v/>
      </c>
      <c r="O568" s="9"/>
      <c r="P568" s="4"/>
      <c r="Q568" s="4"/>
      <c r="R568" s="4"/>
      <c r="S568" s="4"/>
      <c r="T568" s="10"/>
    </row>
    <row r="569" spans="1:20" x14ac:dyDescent="0.25">
      <c r="A569" s="149" t="str">
        <f t="shared" si="23"/>
        <v/>
      </c>
      <c r="B569" s="14"/>
      <c r="C569" s="3"/>
      <c r="D569" s="5"/>
      <c r="E569" s="4"/>
      <c r="F569" s="3"/>
      <c r="G569" s="4"/>
      <c r="H569" s="3"/>
      <c r="I569" s="4"/>
      <c r="J569" s="5"/>
      <c r="K569" s="4"/>
      <c r="L569" s="5"/>
      <c r="M569" s="11"/>
      <c r="N569" s="150" t="str">
        <f t="shared" si="24"/>
        <v/>
      </c>
      <c r="O569" s="9"/>
      <c r="P569" s="4"/>
      <c r="Q569" s="4"/>
      <c r="R569" s="4"/>
      <c r="S569" s="4"/>
      <c r="T569" s="10"/>
    </row>
    <row r="570" spans="1:20" x14ac:dyDescent="0.25">
      <c r="A570" s="149" t="str">
        <f t="shared" si="23"/>
        <v/>
      </c>
      <c r="B570" s="14"/>
      <c r="C570" s="3"/>
      <c r="D570" s="5"/>
      <c r="E570" s="4"/>
      <c r="F570" s="3"/>
      <c r="G570" s="4"/>
      <c r="H570" s="3"/>
      <c r="I570" s="4"/>
      <c r="J570" s="5"/>
      <c r="K570" s="4"/>
      <c r="L570" s="5"/>
      <c r="M570" s="11"/>
      <c r="N570" s="150" t="str">
        <f t="shared" si="24"/>
        <v/>
      </c>
      <c r="O570" s="9"/>
      <c r="P570" s="4"/>
      <c r="Q570" s="4"/>
      <c r="R570" s="4"/>
      <c r="S570" s="4"/>
      <c r="T570" s="10"/>
    </row>
    <row r="571" spans="1:20" x14ac:dyDescent="0.25">
      <c r="A571" s="149" t="str">
        <f t="shared" si="23"/>
        <v/>
      </c>
      <c r="B571" s="14"/>
      <c r="C571" s="3"/>
      <c r="D571" s="5"/>
      <c r="E571" s="4"/>
      <c r="F571" s="3"/>
      <c r="G571" s="4"/>
      <c r="H571" s="3"/>
      <c r="I571" s="4"/>
      <c r="J571" s="5"/>
      <c r="K571" s="4"/>
      <c r="L571" s="5"/>
      <c r="M571" s="11"/>
      <c r="N571" s="150" t="str">
        <f t="shared" si="24"/>
        <v/>
      </c>
      <c r="O571" s="9"/>
      <c r="P571" s="4"/>
      <c r="Q571" s="4"/>
      <c r="R571" s="4"/>
      <c r="S571" s="4"/>
      <c r="T571" s="10"/>
    </row>
    <row r="572" spans="1:20" x14ac:dyDescent="0.25">
      <c r="A572" s="149" t="str">
        <f t="shared" si="23"/>
        <v/>
      </c>
      <c r="B572" s="14"/>
      <c r="C572" s="3"/>
      <c r="D572" s="5"/>
      <c r="E572" s="4"/>
      <c r="F572" s="3"/>
      <c r="G572" s="4"/>
      <c r="H572" s="3"/>
      <c r="I572" s="4"/>
      <c r="J572" s="5"/>
      <c r="K572" s="4"/>
      <c r="L572" s="5"/>
      <c r="M572" s="11"/>
      <c r="N572" s="150" t="str">
        <f t="shared" si="24"/>
        <v/>
      </c>
      <c r="O572" s="9"/>
      <c r="P572" s="4"/>
      <c r="Q572" s="4"/>
      <c r="R572" s="4"/>
      <c r="S572" s="4"/>
      <c r="T572" s="10"/>
    </row>
    <row r="573" spans="1:20" x14ac:dyDescent="0.25">
      <c r="A573" s="149" t="str">
        <f t="shared" si="23"/>
        <v/>
      </c>
      <c r="B573" s="14"/>
      <c r="C573" s="3"/>
      <c r="D573" s="5"/>
      <c r="E573" s="4"/>
      <c r="F573" s="3"/>
      <c r="G573" s="4"/>
      <c r="H573" s="3"/>
      <c r="I573" s="4"/>
      <c r="J573" s="5"/>
      <c r="K573" s="4"/>
      <c r="L573" s="5"/>
      <c r="M573" s="11"/>
      <c r="N573" s="150" t="str">
        <f t="shared" si="24"/>
        <v/>
      </c>
      <c r="O573" s="9"/>
      <c r="P573" s="4"/>
      <c r="Q573" s="4"/>
      <c r="R573" s="4"/>
      <c r="S573" s="4"/>
      <c r="T573" s="10"/>
    </row>
    <row r="574" spans="1:20" x14ac:dyDescent="0.25">
      <c r="A574" s="149" t="str">
        <f t="shared" si="23"/>
        <v/>
      </c>
      <c r="B574" s="14"/>
      <c r="C574" s="3"/>
      <c r="D574" s="5"/>
      <c r="E574" s="4"/>
      <c r="F574" s="3"/>
      <c r="G574" s="4"/>
      <c r="H574" s="3"/>
      <c r="I574" s="4"/>
      <c r="J574" s="5"/>
      <c r="K574" s="4"/>
      <c r="L574" s="5"/>
      <c r="M574" s="11"/>
      <c r="N574" s="150" t="str">
        <f t="shared" si="24"/>
        <v/>
      </c>
      <c r="O574" s="9"/>
      <c r="P574" s="4"/>
      <c r="Q574" s="4"/>
      <c r="R574" s="4"/>
      <c r="S574" s="4"/>
      <c r="T574" s="10"/>
    </row>
    <row r="575" spans="1:20" x14ac:dyDescent="0.25">
      <c r="A575" s="149" t="str">
        <f t="shared" si="23"/>
        <v/>
      </c>
      <c r="B575" s="14"/>
      <c r="C575" s="3"/>
      <c r="D575" s="5"/>
      <c r="E575" s="4"/>
      <c r="F575" s="3"/>
      <c r="G575" s="4"/>
      <c r="H575" s="3"/>
      <c r="I575" s="4"/>
      <c r="J575" s="5"/>
      <c r="K575" s="4"/>
      <c r="L575" s="5"/>
      <c r="M575" s="11"/>
      <c r="N575" s="150" t="str">
        <f t="shared" si="24"/>
        <v/>
      </c>
      <c r="O575" s="9"/>
      <c r="P575" s="4"/>
      <c r="Q575" s="4"/>
      <c r="R575" s="4"/>
      <c r="S575" s="4"/>
      <c r="T575" s="10"/>
    </row>
    <row r="576" spans="1:20" x14ac:dyDescent="0.25">
      <c r="A576" s="149" t="str">
        <f t="shared" si="23"/>
        <v/>
      </c>
      <c r="B576" s="14"/>
      <c r="C576" s="3"/>
      <c r="D576" s="5"/>
      <c r="E576" s="4"/>
      <c r="F576" s="3"/>
      <c r="G576" s="4"/>
      <c r="H576" s="3"/>
      <c r="I576" s="4"/>
      <c r="J576" s="5"/>
      <c r="K576" s="4"/>
      <c r="L576" s="5"/>
      <c r="M576" s="11"/>
      <c r="N576" s="150" t="str">
        <f t="shared" si="24"/>
        <v/>
      </c>
      <c r="O576" s="9"/>
      <c r="P576" s="4"/>
      <c r="Q576" s="4"/>
      <c r="R576" s="4"/>
      <c r="S576" s="4"/>
      <c r="T576" s="10"/>
    </row>
    <row r="577" spans="1:20" x14ac:dyDescent="0.25">
      <c r="A577" s="149" t="str">
        <f t="shared" si="23"/>
        <v/>
      </c>
      <c r="B577" s="14"/>
      <c r="C577" s="3"/>
      <c r="D577" s="5"/>
      <c r="E577" s="4"/>
      <c r="F577" s="3"/>
      <c r="G577" s="4"/>
      <c r="H577" s="3"/>
      <c r="I577" s="4"/>
      <c r="J577" s="5"/>
      <c r="K577" s="4"/>
      <c r="L577" s="5"/>
      <c r="M577" s="11"/>
      <c r="N577" s="150" t="str">
        <f t="shared" si="24"/>
        <v/>
      </c>
      <c r="O577" s="9"/>
      <c r="P577" s="4"/>
      <c r="Q577" s="4"/>
      <c r="R577" s="4"/>
      <c r="S577" s="4"/>
      <c r="T577" s="10"/>
    </row>
    <row r="578" spans="1:20" x14ac:dyDescent="0.25">
      <c r="A578" s="149" t="str">
        <f t="shared" si="23"/>
        <v/>
      </c>
      <c r="B578" s="14"/>
      <c r="C578" s="3"/>
      <c r="D578" s="5"/>
      <c r="E578" s="4"/>
      <c r="F578" s="3"/>
      <c r="G578" s="4"/>
      <c r="H578" s="3"/>
      <c r="I578" s="4"/>
      <c r="J578" s="5"/>
      <c r="K578" s="4"/>
      <c r="L578" s="5"/>
      <c r="M578" s="11"/>
      <c r="N578" s="150" t="str">
        <f t="shared" si="24"/>
        <v/>
      </c>
      <c r="O578" s="9"/>
      <c r="P578" s="4"/>
      <c r="Q578" s="4"/>
      <c r="R578" s="4"/>
      <c r="S578" s="4"/>
      <c r="T578" s="10"/>
    </row>
  </sheetData>
  <sheetProtection sheet="1" objects="1" scenarios="1"/>
  <mergeCells count="16">
    <mergeCell ref="A7:T7"/>
    <mergeCell ref="S9:T9"/>
    <mergeCell ref="N8:N10"/>
    <mergeCell ref="O8:T8"/>
    <mergeCell ref="O9:O10"/>
    <mergeCell ref="P9:P10"/>
    <mergeCell ref="Q9:Q10"/>
    <mergeCell ref="F8:G9"/>
    <mergeCell ref="H8:I9"/>
    <mergeCell ref="J8:K9"/>
    <mergeCell ref="R9:R10"/>
    <mergeCell ref="L8:M9"/>
    <mergeCell ref="A8:A10"/>
    <mergeCell ref="B8:B10"/>
    <mergeCell ref="C8:C10"/>
    <mergeCell ref="D8:E9"/>
  </mergeCells>
  <phoneticPr fontId="3" type="noConversion"/>
  <conditionalFormatting sqref="A1">
    <cfRule type="cellIs" dxfId="15" priority="1" stopIfTrue="1" operator="equal">
      <formula>"NAAM VZW"</formula>
    </cfRule>
  </conditionalFormatting>
  <conditionalFormatting sqref="A2">
    <cfRule type="cellIs" dxfId="14" priority="2" stopIfTrue="1" operator="equal">
      <formula>"Ondernemingsnummer"</formula>
    </cfRule>
  </conditionalFormatting>
  <conditionalFormatting sqref="A3">
    <cfRule type="cellIs" dxfId="13" priority="3" stopIfTrue="1" operator="equal">
      <formula>"Adres"</formula>
    </cfRule>
  </conditionalFormatting>
  <conditionalFormatting sqref="A4">
    <cfRule type="cellIs" dxfId="12" priority="4" stopIfTrue="1" operator="equal">
      <formula>"Woonplaats"</formula>
    </cfRule>
  </conditionalFormatting>
  <dataValidations count="2">
    <dataValidation type="list" errorStyle="warning" showInputMessage="1" showErrorMessage="1" errorTitle="Datum" error="De registratiedatum is de datum van invoer. " sqref="B12:B578" xr:uid="{00000000-0002-0000-0300-000000000000}">
      <formula1>$T$6</formula1>
    </dataValidation>
    <dataValidation type="whole" operator="greaterThan" allowBlank="1" showInputMessage="1" showErrorMessage="1" errorTitle="Getalnotatie" error="Enkel gehele getallen gebruiken._x000a__x000a_Voor bankverrichtingen is dit het nummer dat op het uittreksel is vermeld. Voor kasverrichtingen het kasboeknummer." sqref="F12:F578 D12:D578 L12:L578 J12:J578 H12:H578" xr:uid="{00000000-0002-0000-0300-000001000000}">
      <formula1>0</formula1>
    </dataValidation>
  </dataValidations>
  <printOptions horizontalCentered="1" verticalCentered="1"/>
  <pageMargins left="0.39370078740157483" right="0.39370078740157483" top="0.78740157480314965" bottom="0.78740157480314965" header="0.51181102362204722" footer="0.51181102362204722"/>
  <pageSetup paperSize="9" scale="80" fitToHeight="100" orientation="landscape" blackAndWhite="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4507"/>
  <sheetViews>
    <sheetView showRowColHeaders="0" topLeftCell="A75" workbookViewId="0">
      <selection activeCell="K37" sqref="K37"/>
    </sheetView>
  </sheetViews>
  <sheetFormatPr defaultColWidth="9.109375" defaultRowHeight="13.2" x14ac:dyDescent="0.25"/>
  <cols>
    <col min="1" max="1" width="5" customWidth="1"/>
    <col min="2" max="2" width="33" style="8" customWidth="1"/>
    <col min="3" max="3" width="74.6640625" style="8" customWidth="1"/>
    <col min="4" max="4" width="12.44140625" style="30" customWidth="1"/>
    <col min="5" max="5" width="4.6640625" style="31" customWidth="1"/>
    <col min="6" max="6" width="8.88671875" style="31" customWidth="1"/>
    <col min="7" max="16384" width="9.109375" style="31"/>
  </cols>
  <sheetData>
    <row r="1" spans="1:55" s="16" customFormat="1" x14ac:dyDescent="0.25">
      <c r="A1" s="151" t="str">
        <f>IF(ISBLANK(vzw!B6),"NAAM VZW",vzw!B6)</f>
        <v xml:space="preserve">Roots </v>
      </c>
      <c r="B1" s="152"/>
      <c r="C1" s="151"/>
      <c r="D1" s="151"/>
      <c r="E1" s="151"/>
      <c r="F1" s="151"/>
      <c r="G1" s="151"/>
      <c r="H1" s="151"/>
      <c r="I1" s="151"/>
      <c r="J1" s="151"/>
      <c r="K1" s="158"/>
      <c r="L1" s="151"/>
      <c r="M1" s="158"/>
      <c r="N1" s="158"/>
      <c r="O1" s="158"/>
      <c r="P1" s="158"/>
      <c r="Q1" s="158"/>
      <c r="R1" s="158"/>
      <c r="S1" s="158"/>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row>
    <row r="2" spans="1:55" s="16" customFormat="1" x14ac:dyDescent="0.25">
      <c r="A2" s="151" t="str">
        <f>IF(ISBLANK(vzw!B7),"Ondernemingsnummer","Ond.nr. "&amp;vzw!B7)</f>
        <v>Ond.nr. 125663885</v>
      </c>
      <c r="B2" s="152"/>
      <c r="C2" s="151"/>
      <c r="D2" s="151"/>
      <c r="E2" s="151"/>
      <c r="F2" s="151"/>
      <c r="G2" s="151"/>
      <c r="H2" s="151"/>
      <c r="I2" s="151"/>
      <c r="J2" s="151"/>
      <c r="K2" s="158"/>
      <c r="L2" s="151"/>
      <c r="M2" s="158"/>
      <c r="N2" s="158"/>
      <c r="O2" s="158"/>
      <c r="P2" s="158"/>
      <c r="Q2" s="158"/>
      <c r="R2" s="158"/>
      <c r="S2" s="158"/>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row>
    <row r="3" spans="1:55" s="16" customFormat="1" x14ac:dyDescent="0.25">
      <c r="A3" s="151" t="str">
        <f>IF(ISBLANK(vzw!B10),"Adres",vzw!B10)</f>
        <v>straat 35</v>
      </c>
      <c r="B3" s="152"/>
      <c r="C3" s="151"/>
      <c r="D3" s="151"/>
      <c r="E3" s="151"/>
      <c r="F3" s="151"/>
      <c r="G3" s="151"/>
      <c r="H3" s="151"/>
      <c r="I3" s="151"/>
      <c r="J3" s="151"/>
      <c r="K3" s="158"/>
      <c r="L3" s="151"/>
      <c r="M3" s="158"/>
      <c r="N3" s="158"/>
      <c r="O3" s="158"/>
      <c r="P3" s="158"/>
      <c r="Q3" s="158"/>
      <c r="R3" s="158"/>
      <c r="S3" s="158"/>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row>
    <row r="4" spans="1:55" s="16" customFormat="1" x14ac:dyDescent="0.25">
      <c r="A4" s="151" t="str">
        <f>IF(ISBLANK(vzw!B11),"Woonplaats",vzw!B11&amp;" "&amp;vzw!B12)</f>
        <v>2018 Antwerpen</v>
      </c>
      <c r="B4" s="152"/>
      <c r="C4" s="151"/>
      <c r="D4" s="151"/>
      <c r="E4" s="159"/>
      <c r="F4" s="151"/>
      <c r="G4" s="151"/>
      <c r="H4" s="151"/>
      <c r="I4" s="151"/>
      <c r="J4" s="151"/>
      <c r="K4" s="158"/>
      <c r="L4" s="151"/>
      <c r="M4" s="158"/>
      <c r="N4" s="158"/>
      <c r="O4" s="158"/>
      <c r="P4" s="158"/>
      <c r="Q4" s="158"/>
      <c r="R4" s="158"/>
      <c r="S4" s="158"/>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row>
    <row r="5" spans="1:55" s="16" customFormat="1" x14ac:dyDescent="0.25">
      <c r="A5" s="151"/>
      <c r="B5" s="153"/>
      <c r="C5" s="153"/>
      <c r="D5" s="154"/>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row>
    <row r="6" spans="1:55" s="17" customFormat="1" ht="13.8" thickBot="1" x14ac:dyDescent="0.3">
      <c r="A6" s="151"/>
      <c r="B6" s="153"/>
      <c r="C6" s="153"/>
      <c r="D6" s="154"/>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row>
    <row r="7" spans="1:55" s="17" customFormat="1" ht="24.6" x14ac:dyDescent="0.4">
      <c r="A7" s="209" t="s">
        <v>4</v>
      </c>
      <c r="B7" s="210"/>
      <c r="C7" s="210"/>
      <c r="D7" s="21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row>
    <row r="8" spans="1:55" s="17" customFormat="1" ht="13.8" thickBot="1" x14ac:dyDescent="0.3">
      <c r="A8" s="155" t="s">
        <v>45</v>
      </c>
      <c r="B8" s="156" t="s">
        <v>47</v>
      </c>
      <c r="C8" s="156" t="s">
        <v>61</v>
      </c>
      <c r="D8" s="157" t="s">
        <v>62</v>
      </c>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row>
    <row r="9" spans="1:55" ht="13.8" thickBot="1" x14ac:dyDescent="0.3">
      <c r="A9" s="27"/>
      <c r="B9" s="28"/>
      <c r="C9" s="28"/>
      <c r="D9" s="29"/>
      <c r="E9" s="120"/>
      <c r="F9" s="160" t="s">
        <v>63</v>
      </c>
      <c r="G9" s="161" t="s">
        <v>64</v>
      </c>
      <c r="H9" s="162"/>
      <c r="I9" s="162"/>
      <c r="J9" s="162"/>
      <c r="K9" s="163"/>
      <c r="L9" s="163"/>
      <c r="M9" s="163"/>
      <c r="N9" s="163"/>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row>
    <row r="10" spans="1:55" x14ac:dyDescent="0.25">
      <c r="A10" s="27"/>
      <c r="B10" s="28"/>
      <c r="C10" s="28"/>
      <c r="D10" s="29"/>
      <c r="E10" s="120"/>
      <c r="F10" s="119" t="s">
        <v>65</v>
      </c>
      <c r="G10" s="164" t="str">
        <f>Jaarrekening!B32</f>
        <v>Onroerende goederen
behorend tot de vereniging in volle eigendom</v>
      </c>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row>
    <row r="11" spans="1:55" x14ac:dyDescent="0.25">
      <c r="A11" s="27"/>
      <c r="B11" s="28"/>
      <c r="C11" s="28"/>
      <c r="D11" s="29"/>
      <c r="E11" s="120"/>
      <c r="F11" s="121"/>
      <c r="G11" s="164" t="str">
        <f>Jaarrekening!B33</f>
        <v>Andere onroerende goederen</v>
      </c>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row>
    <row r="12" spans="1:55" x14ac:dyDescent="0.25">
      <c r="A12" s="27"/>
      <c r="B12" s="28"/>
      <c r="C12" s="28"/>
      <c r="D12" s="29"/>
      <c r="E12" s="120"/>
      <c r="F12" s="121"/>
      <c r="G12" s="164" t="str">
        <f>Jaarrekening!B34</f>
        <v>Machines 
behorend tot de vereniging in volle eigendom</v>
      </c>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row>
    <row r="13" spans="1:55" x14ac:dyDescent="0.25">
      <c r="A13" s="27"/>
      <c r="B13" s="28"/>
      <c r="C13" s="28"/>
      <c r="D13" s="29"/>
      <c r="E13" s="120"/>
      <c r="F13" s="119"/>
      <c r="G13" s="164" t="str">
        <f>Jaarrekening!B35</f>
        <v>Andere machines</v>
      </c>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row>
    <row r="14" spans="1:55" x14ac:dyDescent="0.25">
      <c r="A14" s="27"/>
      <c r="B14" s="28"/>
      <c r="C14" s="28"/>
      <c r="D14" s="29"/>
      <c r="E14" s="120"/>
      <c r="F14" s="121"/>
      <c r="G14" s="164" t="str">
        <f>Jaarrekening!B36</f>
        <v>Roerende goederen en rollend materieel 
behorend tot de vereniging in volle eigendom</v>
      </c>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row>
    <row r="15" spans="1:55" x14ac:dyDescent="0.25">
      <c r="A15" s="27"/>
      <c r="B15" s="28"/>
      <c r="C15" s="28"/>
      <c r="D15" s="29"/>
      <c r="E15" s="120"/>
      <c r="F15" s="121"/>
      <c r="G15" s="164" t="str">
        <f>Jaarrekening!B37</f>
        <v>Andere roerende goederen</v>
      </c>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row>
    <row r="16" spans="1:55" x14ac:dyDescent="0.25">
      <c r="A16" s="27"/>
      <c r="B16" s="28"/>
      <c r="C16" s="28"/>
      <c r="D16" s="29"/>
      <c r="E16" s="120"/>
      <c r="F16" s="121"/>
      <c r="G16" s="164" t="str">
        <f>Jaarrekening!B38</f>
        <v>Stocks</v>
      </c>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row>
    <row r="17" spans="1:55" x14ac:dyDescent="0.25">
      <c r="A17" s="27"/>
      <c r="B17" s="28"/>
      <c r="C17" s="28"/>
      <c r="D17" s="29"/>
      <c r="E17" s="120"/>
      <c r="F17" s="121"/>
      <c r="G17" s="164" t="str">
        <f>Jaarrekening!B39</f>
        <v>Schuldvorderingen</v>
      </c>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row>
    <row r="18" spans="1:55" x14ac:dyDescent="0.25">
      <c r="A18" s="27"/>
      <c r="B18" s="28"/>
      <c r="C18" s="28"/>
      <c r="D18" s="29"/>
      <c r="E18" s="120"/>
      <c r="F18" s="121"/>
      <c r="G18" s="164" t="str">
        <f>Jaarrekening!B40</f>
        <v>Geldbeleggingen</v>
      </c>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row>
    <row r="19" spans="1:55" x14ac:dyDescent="0.25">
      <c r="A19" s="27"/>
      <c r="B19" s="28"/>
      <c r="C19" s="28"/>
      <c r="D19" s="29"/>
      <c r="E19" s="120"/>
      <c r="F19" s="119"/>
      <c r="G19" s="164" t="str">
        <f>Jaarrekening!B41</f>
        <v>Liquiditeiten</v>
      </c>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row>
    <row r="20" spans="1:55" x14ac:dyDescent="0.25">
      <c r="A20" s="27"/>
      <c r="B20" s="28"/>
      <c r="C20" s="28"/>
      <c r="D20" s="29"/>
      <c r="E20" s="120"/>
      <c r="F20" s="119"/>
      <c r="G20" s="164" t="str">
        <f>Jaarrekening!B42</f>
        <v>Andere activa</v>
      </c>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row>
    <row r="21" spans="1:55" x14ac:dyDescent="0.25">
      <c r="A21" s="27"/>
      <c r="B21" s="28"/>
      <c r="C21" s="28"/>
      <c r="D21" s="29"/>
      <c r="E21" s="120"/>
      <c r="F21" s="119" t="s">
        <v>66</v>
      </c>
      <c r="G21" s="165" t="str">
        <f>Jaarrekening!D32</f>
        <v>Financiële schulden</v>
      </c>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row>
    <row r="22" spans="1:55" x14ac:dyDescent="0.25">
      <c r="A22" s="27"/>
      <c r="B22" s="28"/>
      <c r="C22" s="28"/>
      <c r="D22" s="29"/>
      <c r="E22" s="120"/>
      <c r="F22" s="119"/>
      <c r="G22" s="165" t="str">
        <f>Jaarrekening!D34</f>
        <v>Schulden ten aanzien van leveranciers</v>
      </c>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row>
    <row r="23" spans="1:55" x14ac:dyDescent="0.25">
      <c r="A23" s="27"/>
      <c r="B23" s="28"/>
      <c r="C23" s="28"/>
      <c r="D23" s="29"/>
      <c r="E23" s="120"/>
      <c r="F23" s="119"/>
      <c r="G23" s="165" t="str">
        <f>Jaarrekening!D36</f>
        <v>Schulden ten aanzien van leden</v>
      </c>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row>
    <row r="24" spans="1:55" x14ac:dyDescent="0.25">
      <c r="A24" s="27"/>
      <c r="B24" s="28"/>
      <c r="C24" s="28"/>
      <c r="D24" s="29"/>
      <c r="E24" s="120"/>
      <c r="F24" s="119"/>
      <c r="G24" s="165" t="str">
        <f>Jaarrekening!D38</f>
        <v>Fiscale, salariële en sociale schulden</v>
      </c>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row>
    <row r="25" spans="1:55" x14ac:dyDescent="0.25">
      <c r="A25" s="27"/>
      <c r="B25" s="28"/>
      <c r="C25" s="28"/>
      <c r="D25" s="29"/>
      <c r="E25" s="120"/>
      <c r="F25" s="119"/>
      <c r="G25" s="165" t="str">
        <f>Jaarrekening!D39</f>
        <v>Andere schulden</v>
      </c>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row>
    <row r="26" spans="1:55" x14ac:dyDescent="0.25">
      <c r="A26" s="27"/>
      <c r="B26" s="28"/>
      <c r="C26" s="28"/>
      <c r="D26" s="29"/>
      <c r="E26" s="120"/>
      <c r="F26" s="119" t="s">
        <v>67</v>
      </c>
      <c r="G26" s="165" t="str">
        <f>Jaarrekening!B45</f>
        <v>Beloofde subsidies</v>
      </c>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row>
    <row r="27" spans="1:55" x14ac:dyDescent="0.25">
      <c r="A27" s="27"/>
      <c r="B27" s="28"/>
      <c r="C27" s="28"/>
      <c r="D27" s="29"/>
      <c r="E27" s="120"/>
      <c r="F27" s="119"/>
      <c r="G27" s="165" t="str">
        <f>Jaarrekening!B46</f>
        <v>Beloofde schenkingen</v>
      </c>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row>
    <row r="28" spans="1:55" x14ac:dyDescent="0.25">
      <c r="A28" s="27"/>
      <c r="B28" s="28"/>
      <c r="C28" s="28"/>
      <c r="D28" s="29"/>
      <c r="E28" s="120"/>
      <c r="F28" s="119"/>
      <c r="G28" s="165" t="str">
        <f>Jaarrekening!B47</f>
        <v>Andere rechten</v>
      </c>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row>
    <row r="29" spans="1:55" x14ac:dyDescent="0.25">
      <c r="A29" s="27"/>
      <c r="B29" s="28"/>
      <c r="C29" s="28"/>
      <c r="D29" s="29"/>
      <c r="E29" s="120"/>
      <c r="F29" s="119" t="s">
        <v>68</v>
      </c>
      <c r="G29" s="165" t="str">
        <f>Jaarrekening!D45</f>
        <v>Hypotheken en hypotheekbeloften</v>
      </c>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row>
    <row r="30" spans="1:55" x14ac:dyDescent="0.25">
      <c r="A30" s="27"/>
      <c r="B30" s="28"/>
      <c r="C30" s="28"/>
      <c r="D30" s="29"/>
      <c r="E30" s="120"/>
      <c r="F30" s="119"/>
      <c r="G30" s="165" t="str">
        <f>Jaarrekening!D46</f>
        <v>Gegeven waarborgen</v>
      </c>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row>
    <row r="31" spans="1:55" x14ac:dyDescent="0.25">
      <c r="A31" s="27"/>
      <c r="B31" s="28"/>
      <c r="C31" s="28"/>
      <c r="D31" s="29"/>
      <c r="E31" s="120"/>
      <c r="F31" s="119"/>
      <c r="G31" s="165" t="str">
        <f>Jaarrekening!D47</f>
        <v>Andere verbintenissen</v>
      </c>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row>
    <row r="32" spans="1:55" x14ac:dyDescent="0.25">
      <c r="A32" s="27"/>
      <c r="B32" s="28"/>
      <c r="C32" s="28"/>
      <c r="D32" s="29"/>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row>
    <row r="33" spans="1:55" x14ac:dyDescent="0.25">
      <c r="A33" s="27"/>
      <c r="B33" s="28"/>
      <c r="C33" s="28"/>
      <c r="D33" s="29"/>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row>
    <row r="34" spans="1:55" x14ac:dyDescent="0.25">
      <c r="A34" s="27"/>
      <c r="B34" s="28"/>
      <c r="C34" s="28"/>
      <c r="D34" s="29"/>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row>
    <row r="35" spans="1:55" x14ac:dyDescent="0.25">
      <c r="A35" s="27"/>
      <c r="B35" s="28"/>
      <c r="C35" s="28"/>
      <c r="D35" s="29"/>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row>
    <row r="36" spans="1:55" x14ac:dyDescent="0.25">
      <c r="A36" s="27"/>
      <c r="B36" s="28"/>
      <c r="C36" s="28"/>
      <c r="D36" s="29"/>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row>
    <row r="37" spans="1:55" x14ac:dyDescent="0.25">
      <c r="A37" s="27"/>
      <c r="B37" s="28"/>
      <c r="C37" s="28"/>
      <c r="D37" s="29"/>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row>
    <row r="38" spans="1:55" x14ac:dyDescent="0.25">
      <c r="A38" s="27"/>
      <c r="B38" s="28"/>
      <c r="C38" s="28"/>
      <c r="D38" s="29"/>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row>
    <row r="39" spans="1:55" x14ac:dyDescent="0.25">
      <c r="A39" s="27"/>
      <c r="B39" s="28"/>
      <c r="C39" s="28"/>
      <c r="D39" s="29"/>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row>
    <row r="40" spans="1:55" x14ac:dyDescent="0.25">
      <c r="A40" s="27"/>
      <c r="B40" s="28"/>
      <c r="C40" s="28"/>
      <c r="D40" s="29"/>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row>
    <row r="41" spans="1:55" x14ac:dyDescent="0.25">
      <c r="A41" s="27"/>
      <c r="B41" s="28"/>
      <c r="C41" s="28"/>
      <c r="D41" s="29"/>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row>
    <row r="42" spans="1:55" x14ac:dyDescent="0.25">
      <c r="A42" s="27"/>
      <c r="B42" s="28"/>
      <c r="C42" s="28"/>
      <c r="D42" s="29"/>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row>
    <row r="43" spans="1:55" x14ac:dyDescent="0.25">
      <c r="A43" s="27"/>
      <c r="B43" s="28"/>
      <c r="C43" s="28"/>
      <c r="D43" s="29"/>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row>
    <row r="44" spans="1:55" x14ac:dyDescent="0.25">
      <c r="A44" s="27"/>
      <c r="B44" s="28"/>
      <c r="C44" s="28"/>
      <c r="D44" s="29"/>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row>
    <row r="45" spans="1:55" x14ac:dyDescent="0.25">
      <c r="A45" s="27"/>
      <c r="B45" s="28"/>
      <c r="C45" s="28"/>
      <c r="D45" s="29"/>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row>
    <row r="46" spans="1:55" x14ac:dyDescent="0.25">
      <c r="A46" s="27"/>
      <c r="B46" s="28"/>
      <c r="C46" s="28"/>
      <c r="D46" s="29"/>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row>
    <row r="47" spans="1:55" x14ac:dyDescent="0.25">
      <c r="A47" s="27"/>
      <c r="B47" s="28"/>
      <c r="C47" s="28"/>
      <c r="D47" s="29"/>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row>
    <row r="48" spans="1:55" x14ac:dyDescent="0.25">
      <c r="A48" s="27"/>
      <c r="B48" s="28"/>
      <c r="C48" s="28"/>
      <c r="D48" s="29"/>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row>
    <row r="49" spans="1:55" x14ac:dyDescent="0.25">
      <c r="A49" s="27"/>
      <c r="B49" s="28"/>
      <c r="C49" s="28"/>
      <c r="D49" s="29"/>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row>
    <row r="50" spans="1:55" x14ac:dyDescent="0.25">
      <c r="A50" s="27"/>
      <c r="B50" s="28"/>
      <c r="C50" s="28"/>
      <c r="D50" s="29"/>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row>
    <row r="51" spans="1:55" x14ac:dyDescent="0.25">
      <c r="A51" s="27"/>
      <c r="B51" s="28"/>
      <c r="C51" s="28"/>
      <c r="D51" s="29"/>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row>
    <row r="52" spans="1:55" x14ac:dyDescent="0.25">
      <c r="A52" s="27"/>
      <c r="B52" s="28"/>
      <c r="C52" s="28"/>
      <c r="D52" s="29"/>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row>
    <row r="53" spans="1:55" x14ac:dyDescent="0.25">
      <c r="A53" s="27"/>
      <c r="B53" s="28"/>
      <c r="C53" s="28"/>
      <c r="D53" s="29"/>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row>
    <row r="54" spans="1:55" x14ac:dyDescent="0.25">
      <c r="A54" s="27"/>
      <c r="B54" s="28"/>
      <c r="C54" s="28"/>
      <c r="D54" s="29"/>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row>
    <row r="55" spans="1:55" x14ac:dyDescent="0.25">
      <c r="A55" s="27"/>
      <c r="B55" s="28"/>
      <c r="C55" s="28"/>
      <c r="D55" s="29"/>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row>
    <row r="56" spans="1:55" x14ac:dyDescent="0.25">
      <c r="A56" s="27"/>
      <c r="B56" s="28"/>
      <c r="C56" s="28"/>
      <c r="D56" s="29"/>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row>
    <row r="57" spans="1:55" x14ac:dyDescent="0.25">
      <c r="A57" s="27"/>
      <c r="B57" s="28"/>
      <c r="C57" s="28"/>
      <c r="D57" s="29"/>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row>
    <row r="58" spans="1:55" x14ac:dyDescent="0.25">
      <c r="A58" s="27"/>
      <c r="B58" s="28"/>
      <c r="C58" s="28"/>
      <c r="D58" s="29"/>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row>
    <row r="59" spans="1:55" x14ac:dyDescent="0.25">
      <c r="A59" s="27"/>
      <c r="B59" s="28"/>
      <c r="C59" s="28"/>
      <c r="D59" s="29"/>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row>
    <row r="60" spans="1:55" x14ac:dyDescent="0.25">
      <c r="A60" s="27"/>
      <c r="B60" s="28"/>
      <c r="C60" s="28"/>
      <c r="D60" s="29"/>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row>
    <row r="61" spans="1:55" x14ac:dyDescent="0.25">
      <c r="A61" s="27"/>
      <c r="B61" s="28"/>
      <c r="C61" s="28"/>
      <c r="D61" s="29"/>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row>
    <row r="62" spans="1:55" x14ac:dyDescent="0.25">
      <c r="A62" s="27"/>
      <c r="B62" s="28"/>
      <c r="C62" s="28"/>
      <c r="D62" s="29"/>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row>
    <row r="63" spans="1:55" x14ac:dyDescent="0.25">
      <c r="A63" s="27"/>
      <c r="B63" s="28"/>
      <c r="C63" s="28"/>
      <c r="D63" s="29"/>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row>
    <row r="64" spans="1:55" x14ac:dyDescent="0.25">
      <c r="A64" s="27"/>
      <c r="B64" s="28"/>
      <c r="C64" s="28"/>
      <c r="D64" s="29"/>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row>
    <row r="65" spans="1:55" x14ac:dyDescent="0.25">
      <c r="A65" s="27"/>
      <c r="B65" s="28"/>
      <c r="C65" s="28"/>
      <c r="D65" s="29"/>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row>
    <row r="66" spans="1:55" x14ac:dyDescent="0.25">
      <c r="A66" s="27"/>
      <c r="B66" s="28"/>
      <c r="C66" s="28"/>
      <c r="D66" s="29"/>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row>
    <row r="67" spans="1:55" x14ac:dyDescent="0.25">
      <c r="A67" s="27"/>
      <c r="B67" s="28"/>
      <c r="C67" s="28"/>
      <c r="D67" s="29"/>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row>
    <row r="68" spans="1:55" x14ac:dyDescent="0.25">
      <c r="A68" s="27"/>
      <c r="B68" s="28"/>
      <c r="C68" s="28"/>
      <c r="D68" s="29"/>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row>
    <row r="69" spans="1:55" x14ac:dyDescent="0.25">
      <c r="A69" s="27"/>
      <c r="B69" s="28"/>
      <c r="C69" s="28"/>
      <c r="D69" s="29"/>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row>
    <row r="70" spans="1:55" x14ac:dyDescent="0.25">
      <c r="A70" s="27"/>
      <c r="B70" s="28"/>
      <c r="C70" s="28"/>
      <c r="D70" s="29"/>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row>
    <row r="71" spans="1:55" x14ac:dyDescent="0.25">
      <c r="A71" s="27"/>
      <c r="B71" s="28"/>
      <c r="C71" s="28"/>
      <c r="D71" s="29"/>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row>
    <row r="72" spans="1:55" x14ac:dyDescent="0.25">
      <c r="A72" s="27"/>
      <c r="B72" s="28"/>
      <c r="C72" s="28"/>
      <c r="D72" s="29"/>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row>
    <row r="73" spans="1:55" x14ac:dyDescent="0.25">
      <c r="A73" s="27"/>
      <c r="B73" s="28"/>
      <c r="C73" s="28"/>
      <c r="D73" s="29"/>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row>
    <row r="74" spans="1:55" x14ac:dyDescent="0.25">
      <c r="A74" s="27"/>
      <c r="B74" s="28"/>
      <c r="C74" s="28"/>
      <c r="D74" s="29"/>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row>
    <row r="75" spans="1:55" x14ac:dyDescent="0.25">
      <c r="A75" s="27"/>
      <c r="B75" s="28"/>
      <c r="C75" s="28"/>
      <c r="D75" s="29"/>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row>
    <row r="76" spans="1:55" x14ac:dyDescent="0.25">
      <c r="A76" s="27"/>
      <c r="B76" s="28"/>
      <c r="C76" s="28"/>
      <c r="D76" s="29"/>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row>
    <row r="77" spans="1:55" x14ac:dyDescent="0.25">
      <c r="A77" s="27"/>
      <c r="B77" s="28"/>
      <c r="C77" s="28"/>
      <c r="D77" s="29"/>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row>
    <row r="78" spans="1:55" x14ac:dyDescent="0.25">
      <c r="A78" s="27"/>
      <c r="B78" s="28"/>
      <c r="C78" s="28"/>
      <c r="D78" s="29"/>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row>
    <row r="79" spans="1:55" x14ac:dyDescent="0.25">
      <c r="A79" s="27"/>
      <c r="B79" s="28"/>
      <c r="C79" s="28"/>
      <c r="D79" s="29"/>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row>
    <row r="80" spans="1:55" x14ac:dyDescent="0.25">
      <c r="A80" s="27"/>
      <c r="B80" s="28"/>
      <c r="C80" s="28"/>
      <c r="D80" s="29"/>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row>
    <row r="81" spans="1:55" x14ac:dyDescent="0.25">
      <c r="A81" s="27"/>
      <c r="B81" s="28"/>
      <c r="C81" s="28"/>
      <c r="D81" s="29"/>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row>
    <row r="82" spans="1:55" x14ac:dyDescent="0.25">
      <c r="A82" s="27"/>
      <c r="B82" s="28"/>
      <c r="C82" s="28"/>
      <c r="D82" s="29"/>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row>
    <row r="83" spans="1:55" x14ac:dyDescent="0.25">
      <c r="A83" s="27"/>
      <c r="B83" s="28"/>
      <c r="C83" s="28"/>
      <c r="D83" s="29"/>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row>
    <row r="84" spans="1:55" x14ac:dyDescent="0.25">
      <c r="A84" s="27"/>
      <c r="B84" s="28"/>
      <c r="C84" s="28"/>
      <c r="D84" s="29"/>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row>
    <row r="85" spans="1:55" x14ac:dyDescent="0.25">
      <c r="A85" s="27"/>
      <c r="B85" s="28"/>
      <c r="C85" s="28"/>
      <c r="D85" s="29"/>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row>
    <row r="86" spans="1:55" x14ac:dyDescent="0.25">
      <c r="A86" s="27"/>
      <c r="B86" s="28"/>
      <c r="C86" s="28"/>
      <c r="D86" s="29"/>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row>
    <row r="87" spans="1:55" x14ac:dyDescent="0.25">
      <c r="A87" s="27"/>
      <c r="B87" s="28"/>
      <c r="C87" s="28"/>
      <c r="D87" s="29"/>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row>
    <row r="88" spans="1:55" x14ac:dyDescent="0.25">
      <c r="A88" s="27"/>
      <c r="B88" s="28"/>
      <c r="C88" s="28"/>
      <c r="D88" s="29"/>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row>
    <row r="89" spans="1:55" x14ac:dyDescent="0.25">
      <c r="A89" s="27"/>
      <c r="B89" s="28"/>
      <c r="C89" s="28"/>
      <c r="D89" s="29"/>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row>
    <row r="90" spans="1:55" x14ac:dyDescent="0.25">
      <c r="A90" s="27"/>
      <c r="B90" s="28"/>
      <c r="C90" s="28"/>
      <c r="D90" s="29"/>
      <c r="E90" s="120"/>
      <c r="F90" s="120"/>
      <c r="G90" s="120"/>
      <c r="H90" s="120"/>
      <c r="I90" s="120"/>
      <c r="J90" s="120"/>
      <c r="K90" s="120"/>
      <c r="L90" s="120"/>
      <c r="M90" s="120"/>
      <c r="N90" s="120"/>
      <c r="O90" s="120"/>
      <c r="P90" s="120"/>
      <c r="Q90" s="120"/>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row>
    <row r="91" spans="1:55" x14ac:dyDescent="0.25">
      <c r="A91" s="27"/>
      <c r="B91" s="28"/>
      <c r="C91" s="28"/>
      <c r="D91" s="29"/>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row>
    <row r="92" spans="1:55" x14ac:dyDescent="0.25">
      <c r="A92" s="27"/>
      <c r="B92" s="28"/>
      <c r="C92" s="28"/>
      <c r="D92" s="29"/>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row>
    <row r="93" spans="1:55" x14ac:dyDescent="0.25">
      <c r="A93" s="27"/>
      <c r="B93" s="28"/>
      <c r="C93" s="28"/>
      <c r="D93" s="29"/>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row>
    <row r="94" spans="1:55" x14ac:dyDescent="0.25">
      <c r="A94" s="27"/>
      <c r="B94" s="28"/>
      <c r="C94" s="28"/>
      <c r="D94" s="29"/>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row>
    <row r="95" spans="1:55" x14ac:dyDescent="0.25">
      <c r="A95" s="27"/>
      <c r="B95" s="28"/>
      <c r="C95" s="28"/>
      <c r="D95" s="29"/>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row>
    <row r="96" spans="1:55" x14ac:dyDescent="0.25">
      <c r="A96" s="27"/>
      <c r="B96" s="28"/>
      <c r="C96" s="28"/>
      <c r="D96" s="29"/>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row>
    <row r="97" spans="1:55" x14ac:dyDescent="0.25">
      <c r="A97" s="27"/>
      <c r="B97" s="28"/>
      <c r="C97" s="28"/>
      <c r="D97" s="29"/>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row>
    <row r="98" spans="1:55" x14ac:dyDescent="0.25">
      <c r="A98" s="27"/>
      <c r="B98" s="28"/>
      <c r="C98" s="28"/>
      <c r="D98" s="29"/>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row>
    <row r="99" spans="1:55" x14ac:dyDescent="0.25">
      <c r="A99" s="27"/>
      <c r="B99" s="28"/>
      <c r="C99" s="28"/>
      <c r="D99" s="29"/>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20"/>
      <c r="AS99" s="120"/>
      <c r="AT99" s="120"/>
      <c r="AU99" s="120"/>
      <c r="AV99" s="120"/>
      <c r="AW99" s="120"/>
      <c r="AX99" s="120"/>
      <c r="AY99" s="120"/>
      <c r="AZ99" s="120"/>
      <c r="BA99" s="120"/>
      <c r="BB99" s="120"/>
      <c r="BC99" s="120"/>
    </row>
    <row r="100" spans="1:55" x14ac:dyDescent="0.25">
      <c r="A100" s="27"/>
      <c r="B100" s="28"/>
      <c r="C100" s="28"/>
      <c r="D100" s="29"/>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120"/>
      <c r="AK100" s="120"/>
      <c r="AL100" s="120"/>
      <c r="AM100" s="120"/>
      <c r="AN100" s="120"/>
      <c r="AO100" s="120"/>
      <c r="AP100" s="120"/>
      <c r="AQ100" s="120"/>
      <c r="AR100" s="120"/>
      <c r="AS100" s="120"/>
      <c r="AT100" s="120"/>
      <c r="AU100" s="120"/>
      <c r="AV100" s="120"/>
      <c r="AW100" s="120"/>
      <c r="AX100" s="120"/>
      <c r="AY100" s="120"/>
      <c r="AZ100" s="120"/>
      <c r="BA100" s="120"/>
      <c r="BB100" s="120"/>
      <c r="BC100" s="120"/>
    </row>
    <row r="101" spans="1:55" x14ac:dyDescent="0.25">
      <c r="A101" s="27"/>
      <c r="B101" s="28"/>
      <c r="C101" s="28"/>
      <c r="D101" s="29"/>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c r="BB101" s="120"/>
      <c r="BC101" s="120"/>
    </row>
    <row r="102" spans="1:55" x14ac:dyDescent="0.25">
      <c r="A102" s="27"/>
      <c r="B102" s="28"/>
      <c r="C102" s="28"/>
      <c r="D102" s="29"/>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c r="AV102" s="120"/>
      <c r="AW102" s="120"/>
      <c r="AX102" s="120"/>
      <c r="AY102" s="120"/>
      <c r="AZ102" s="120"/>
      <c r="BA102" s="120"/>
      <c r="BB102" s="120"/>
      <c r="BC102" s="120"/>
    </row>
    <row r="103" spans="1:55" x14ac:dyDescent="0.25">
      <c r="A103" s="27"/>
      <c r="B103" s="28"/>
      <c r="C103" s="28"/>
      <c r="D103" s="29"/>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row>
    <row r="104" spans="1:55" x14ac:dyDescent="0.25">
      <c r="A104" s="27"/>
      <c r="B104" s="28"/>
      <c r="C104" s="28"/>
      <c r="D104" s="29"/>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row>
    <row r="105" spans="1:55" x14ac:dyDescent="0.25">
      <c r="A105" s="27"/>
      <c r="B105" s="28"/>
      <c r="C105" s="28"/>
      <c r="D105" s="29"/>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c r="BB105" s="120"/>
      <c r="BC105" s="120"/>
    </row>
    <row r="106" spans="1:55" x14ac:dyDescent="0.25">
      <c r="A106" s="27"/>
      <c r="B106" s="28"/>
      <c r="C106" s="28"/>
      <c r="D106" s="29"/>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row>
    <row r="107" spans="1:55" x14ac:dyDescent="0.25">
      <c r="A107" s="27"/>
      <c r="B107" s="28"/>
      <c r="C107" s="28"/>
      <c r="D107" s="29"/>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0"/>
      <c r="AI107" s="120"/>
      <c r="AJ107" s="120"/>
      <c r="AK107" s="120"/>
      <c r="AL107" s="120"/>
      <c r="AM107" s="120"/>
      <c r="AN107" s="120"/>
      <c r="AO107" s="120"/>
      <c r="AP107" s="120"/>
      <c r="AQ107" s="120"/>
      <c r="AR107" s="120"/>
      <c r="AS107" s="120"/>
      <c r="AT107" s="120"/>
      <c r="AU107" s="120"/>
      <c r="AV107" s="120"/>
      <c r="AW107" s="120"/>
      <c r="AX107" s="120"/>
      <c r="AY107" s="120"/>
      <c r="AZ107" s="120"/>
      <c r="BA107" s="120"/>
      <c r="BB107" s="120"/>
      <c r="BC107" s="120"/>
    </row>
    <row r="108" spans="1:55" x14ac:dyDescent="0.25">
      <c r="A108" s="27"/>
      <c r="B108" s="28"/>
      <c r="C108" s="28"/>
      <c r="D108" s="29"/>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row>
    <row r="109" spans="1:55" x14ac:dyDescent="0.25">
      <c r="A109" s="27"/>
      <c r="B109" s="28"/>
      <c r="C109" s="28"/>
      <c r="D109" s="29"/>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row>
    <row r="110" spans="1:55" x14ac:dyDescent="0.25">
      <c r="A110" s="27"/>
      <c r="B110" s="28"/>
      <c r="C110" s="28"/>
      <c r="D110" s="29"/>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row>
    <row r="111" spans="1:55" x14ac:dyDescent="0.25">
      <c r="A111" s="27"/>
      <c r="B111" s="28"/>
      <c r="C111" s="28"/>
      <c r="D111" s="29"/>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row>
    <row r="112" spans="1:55" x14ac:dyDescent="0.25">
      <c r="A112" s="27"/>
      <c r="B112" s="28"/>
      <c r="C112" s="28"/>
      <c r="D112" s="29"/>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20"/>
      <c r="BB112" s="120"/>
      <c r="BC112" s="120"/>
    </row>
    <row r="113" spans="1:55" x14ac:dyDescent="0.25">
      <c r="A113" s="27"/>
      <c r="B113" s="28"/>
      <c r="C113" s="28"/>
      <c r="D113" s="29"/>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row>
    <row r="114" spans="1:55" x14ac:dyDescent="0.25">
      <c r="A114" s="27"/>
      <c r="B114" s="28"/>
      <c r="C114" s="28"/>
      <c r="D114" s="29"/>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row>
    <row r="115" spans="1:55" x14ac:dyDescent="0.25">
      <c r="A115" s="27"/>
      <c r="B115" s="28"/>
      <c r="C115" s="28"/>
      <c r="D115" s="29"/>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0"/>
      <c r="AI115" s="120"/>
      <c r="AJ115" s="120"/>
      <c r="AK115" s="120"/>
      <c r="AL115" s="120"/>
      <c r="AM115" s="120"/>
      <c r="AN115" s="120"/>
      <c r="AO115" s="120"/>
      <c r="AP115" s="120"/>
      <c r="AQ115" s="120"/>
      <c r="AR115" s="120"/>
      <c r="AS115" s="120"/>
      <c r="AT115" s="120"/>
      <c r="AU115" s="120"/>
      <c r="AV115" s="120"/>
      <c r="AW115" s="120"/>
      <c r="AX115" s="120"/>
      <c r="AY115" s="120"/>
      <c r="AZ115" s="120"/>
      <c r="BA115" s="120"/>
      <c r="BB115" s="120"/>
      <c r="BC115" s="120"/>
    </row>
    <row r="116" spans="1:55" x14ac:dyDescent="0.25">
      <c r="A116" s="27"/>
      <c r="B116" s="28"/>
      <c r="C116" s="28"/>
      <c r="D116" s="29"/>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c r="AG116" s="120"/>
      <c r="AH116" s="120"/>
      <c r="AI116" s="120"/>
      <c r="AJ116" s="120"/>
      <c r="AK116" s="120"/>
      <c r="AL116" s="120"/>
      <c r="AM116" s="120"/>
      <c r="AN116" s="120"/>
      <c r="AO116" s="120"/>
      <c r="AP116" s="120"/>
      <c r="AQ116" s="120"/>
      <c r="AR116" s="120"/>
      <c r="AS116" s="120"/>
      <c r="AT116" s="120"/>
      <c r="AU116" s="120"/>
      <c r="AV116" s="120"/>
      <c r="AW116" s="120"/>
      <c r="AX116" s="120"/>
      <c r="AY116" s="120"/>
      <c r="AZ116" s="120"/>
      <c r="BA116" s="120"/>
      <c r="BB116" s="120"/>
      <c r="BC116" s="120"/>
    </row>
    <row r="117" spans="1:55" x14ac:dyDescent="0.25">
      <c r="A117" s="27"/>
      <c r="B117" s="28"/>
      <c r="C117" s="28"/>
      <c r="D117" s="29"/>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c r="AO117" s="120"/>
      <c r="AP117" s="120"/>
      <c r="AQ117" s="120"/>
      <c r="AR117" s="120"/>
      <c r="AS117" s="120"/>
      <c r="AT117" s="120"/>
      <c r="AU117" s="120"/>
      <c r="AV117" s="120"/>
      <c r="AW117" s="120"/>
      <c r="AX117" s="120"/>
      <c r="AY117" s="120"/>
      <c r="AZ117" s="120"/>
      <c r="BA117" s="120"/>
      <c r="BB117" s="120"/>
      <c r="BC117" s="120"/>
    </row>
    <row r="118" spans="1:55" x14ac:dyDescent="0.25">
      <c r="A118" s="27"/>
      <c r="B118" s="28"/>
      <c r="C118" s="28"/>
      <c r="D118" s="29"/>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c r="AH118" s="120"/>
      <c r="AI118" s="120"/>
      <c r="AJ118" s="120"/>
      <c r="AK118" s="120"/>
      <c r="AL118" s="120"/>
      <c r="AM118" s="120"/>
      <c r="AN118" s="120"/>
      <c r="AO118" s="120"/>
      <c r="AP118" s="120"/>
      <c r="AQ118" s="120"/>
      <c r="AR118" s="120"/>
      <c r="AS118" s="120"/>
      <c r="AT118" s="120"/>
      <c r="AU118" s="120"/>
      <c r="AV118" s="120"/>
      <c r="AW118" s="120"/>
      <c r="AX118" s="120"/>
      <c r="AY118" s="120"/>
      <c r="AZ118" s="120"/>
      <c r="BA118" s="120"/>
      <c r="BB118" s="120"/>
      <c r="BC118" s="120"/>
    </row>
    <row r="119" spans="1:55" x14ac:dyDescent="0.25">
      <c r="A119" s="27"/>
      <c r="B119" s="28"/>
      <c r="C119" s="28"/>
      <c r="D119" s="29"/>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c r="AG119" s="120"/>
      <c r="AH119" s="120"/>
      <c r="AI119" s="120"/>
      <c r="AJ119" s="120"/>
      <c r="AK119" s="120"/>
      <c r="AL119" s="120"/>
      <c r="AM119" s="120"/>
      <c r="AN119" s="120"/>
      <c r="AO119" s="120"/>
      <c r="AP119" s="120"/>
      <c r="AQ119" s="120"/>
      <c r="AR119" s="120"/>
      <c r="AS119" s="120"/>
      <c r="AT119" s="120"/>
      <c r="AU119" s="120"/>
      <c r="AV119" s="120"/>
      <c r="AW119" s="120"/>
      <c r="AX119" s="120"/>
      <c r="AY119" s="120"/>
      <c r="AZ119" s="120"/>
      <c r="BA119" s="120"/>
      <c r="BB119" s="120"/>
      <c r="BC119" s="120"/>
    </row>
    <row r="120" spans="1:55" x14ac:dyDescent="0.25">
      <c r="A120" s="27"/>
      <c r="B120" s="28"/>
      <c r="C120" s="28"/>
      <c r="D120" s="29"/>
      <c r="E120" s="120"/>
      <c r="F120" s="120"/>
      <c r="G120" s="120"/>
      <c r="H120" s="120"/>
      <c r="I120" s="120"/>
      <c r="J120" s="120"/>
      <c r="K120" s="120"/>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c r="AG120" s="120"/>
      <c r="AH120" s="120"/>
      <c r="AI120" s="120"/>
      <c r="AJ120" s="120"/>
      <c r="AK120" s="120"/>
      <c r="AL120" s="120"/>
      <c r="AM120" s="120"/>
      <c r="AN120" s="120"/>
      <c r="AO120" s="120"/>
      <c r="AP120" s="120"/>
      <c r="AQ120" s="120"/>
      <c r="AR120" s="120"/>
      <c r="AS120" s="120"/>
      <c r="AT120" s="120"/>
      <c r="AU120" s="120"/>
      <c r="AV120" s="120"/>
      <c r="AW120" s="120"/>
      <c r="AX120" s="120"/>
      <c r="AY120" s="120"/>
      <c r="AZ120" s="120"/>
      <c r="BA120" s="120"/>
      <c r="BB120" s="120"/>
      <c r="BC120" s="120"/>
    </row>
    <row r="121" spans="1:55" x14ac:dyDescent="0.25">
      <c r="A121" s="27"/>
      <c r="B121" s="28"/>
      <c r="C121" s="28"/>
      <c r="D121" s="29"/>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G121" s="120"/>
      <c r="AH121" s="120"/>
      <c r="AI121" s="120"/>
      <c r="AJ121" s="120"/>
      <c r="AK121" s="120"/>
      <c r="AL121" s="120"/>
      <c r="AM121" s="120"/>
      <c r="AN121" s="120"/>
      <c r="AO121" s="120"/>
      <c r="AP121" s="120"/>
      <c r="AQ121" s="120"/>
      <c r="AR121" s="120"/>
      <c r="AS121" s="120"/>
      <c r="AT121" s="120"/>
      <c r="AU121" s="120"/>
      <c r="AV121" s="120"/>
      <c r="AW121" s="120"/>
      <c r="AX121" s="120"/>
      <c r="AY121" s="120"/>
      <c r="AZ121" s="120"/>
      <c r="BA121" s="120"/>
      <c r="BB121" s="120"/>
      <c r="BC121" s="120"/>
    </row>
    <row r="122" spans="1:55" x14ac:dyDescent="0.25">
      <c r="A122" s="27"/>
      <c r="B122" s="28"/>
      <c r="C122" s="28"/>
      <c r="D122" s="29"/>
      <c r="E122" s="120"/>
      <c r="F122" s="120"/>
      <c r="G122" s="120"/>
      <c r="H122" s="120"/>
      <c r="I122" s="120"/>
      <c r="J122" s="120"/>
      <c r="K122" s="120"/>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c r="AG122" s="120"/>
      <c r="AH122" s="120"/>
      <c r="AI122" s="120"/>
      <c r="AJ122" s="120"/>
      <c r="AK122" s="120"/>
      <c r="AL122" s="120"/>
      <c r="AM122" s="120"/>
      <c r="AN122" s="120"/>
      <c r="AO122" s="120"/>
      <c r="AP122" s="120"/>
      <c r="AQ122" s="120"/>
      <c r="AR122" s="120"/>
      <c r="AS122" s="120"/>
      <c r="AT122" s="120"/>
      <c r="AU122" s="120"/>
      <c r="AV122" s="120"/>
      <c r="AW122" s="120"/>
      <c r="AX122" s="120"/>
      <c r="AY122" s="120"/>
      <c r="AZ122" s="120"/>
      <c r="BA122" s="120"/>
      <c r="BB122" s="120"/>
      <c r="BC122" s="120"/>
    </row>
    <row r="123" spans="1:55" x14ac:dyDescent="0.25">
      <c r="A123" s="27"/>
      <c r="B123" s="28"/>
      <c r="C123" s="28"/>
      <c r="D123" s="29"/>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0"/>
      <c r="AI123" s="120"/>
      <c r="AJ123" s="120"/>
      <c r="AK123" s="120"/>
      <c r="AL123" s="120"/>
      <c r="AM123" s="120"/>
      <c r="AN123" s="120"/>
      <c r="AO123" s="120"/>
      <c r="AP123" s="120"/>
      <c r="AQ123" s="120"/>
      <c r="AR123" s="120"/>
      <c r="AS123" s="120"/>
      <c r="AT123" s="120"/>
      <c r="AU123" s="120"/>
      <c r="AV123" s="120"/>
      <c r="AW123" s="120"/>
      <c r="AX123" s="120"/>
      <c r="AY123" s="120"/>
      <c r="AZ123" s="120"/>
      <c r="BA123" s="120"/>
      <c r="BB123" s="120"/>
      <c r="BC123" s="120"/>
    </row>
    <row r="124" spans="1:55" x14ac:dyDescent="0.25">
      <c r="A124" s="27"/>
      <c r="B124" s="28"/>
      <c r="C124" s="28"/>
      <c r="D124" s="29"/>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row>
    <row r="125" spans="1:55" x14ac:dyDescent="0.25">
      <c r="A125" s="27"/>
      <c r="B125" s="28"/>
      <c r="C125" s="28"/>
      <c r="D125" s="29"/>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row>
    <row r="126" spans="1:55" x14ac:dyDescent="0.25">
      <c r="A126" s="27"/>
      <c r="B126" s="28"/>
      <c r="C126" s="28"/>
      <c r="D126" s="29"/>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0"/>
      <c r="AR126" s="120"/>
      <c r="AS126" s="120"/>
      <c r="AT126" s="120"/>
      <c r="AU126" s="120"/>
      <c r="AV126" s="120"/>
      <c r="AW126" s="120"/>
      <c r="AX126" s="120"/>
      <c r="AY126" s="120"/>
      <c r="AZ126" s="120"/>
      <c r="BA126" s="120"/>
      <c r="BB126" s="120"/>
      <c r="BC126" s="120"/>
    </row>
    <row r="127" spans="1:55" x14ac:dyDescent="0.25">
      <c r="A127" s="27"/>
      <c r="B127" s="28"/>
      <c r="C127" s="28"/>
      <c r="D127" s="29"/>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20"/>
      <c r="AS127" s="120"/>
      <c r="AT127" s="120"/>
      <c r="AU127" s="120"/>
      <c r="AV127" s="120"/>
      <c r="AW127" s="120"/>
      <c r="AX127" s="120"/>
      <c r="AY127" s="120"/>
      <c r="AZ127" s="120"/>
      <c r="BA127" s="120"/>
      <c r="BB127" s="120"/>
      <c r="BC127" s="120"/>
    </row>
    <row r="128" spans="1:55" x14ac:dyDescent="0.25">
      <c r="A128" s="27"/>
      <c r="B128" s="28"/>
      <c r="C128" s="28"/>
      <c r="D128" s="29"/>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c r="AS128" s="120"/>
      <c r="AT128" s="120"/>
      <c r="AU128" s="120"/>
      <c r="AV128" s="120"/>
      <c r="AW128" s="120"/>
      <c r="AX128" s="120"/>
      <c r="AY128" s="120"/>
      <c r="AZ128" s="120"/>
      <c r="BA128" s="120"/>
      <c r="BB128" s="120"/>
      <c r="BC128" s="120"/>
    </row>
    <row r="129" spans="1:55" x14ac:dyDescent="0.25">
      <c r="A129" s="27"/>
      <c r="B129" s="28"/>
      <c r="C129" s="28"/>
      <c r="D129" s="29"/>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row>
    <row r="130" spans="1:55" x14ac:dyDescent="0.25">
      <c r="A130" s="27"/>
      <c r="B130" s="28"/>
      <c r="C130" s="28"/>
      <c r="D130" s="29"/>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c r="AO130" s="120"/>
      <c r="AP130" s="120"/>
      <c r="AQ130" s="120"/>
      <c r="AR130" s="120"/>
      <c r="AS130" s="120"/>
      <c r="AT130" s="120"/>
      <c r="AU130" s="120"/>
      <c r="AV130" s="120"/>
      <c r="AW130" s="120"/>
      <c r="AX130" s="120"/>
      <c r="AY130" s="120"/>
      <c r="AZ130" s="120"/>
      <c r="BA130" s="120"/>
      <c r="BB130" s="120"/>
      <c r="BC130" s="120"/>
    </row>
    <row r="131" spans="1:55" x14ac:dyDescent="0.25">
      <c r="A131" s="27"/>
      <c r="B131" s="28"/>
      <c r="C131" s="28"/>
      <c r="D131" s="29"/>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row>
    <row r="132" spans="1:55" x14ac:dyDescent="0.25">
      <c r="A132" s="27"/>
      <c r="B132" s="28"/>
      <c r="C132" s="28"/>
      <c r="D132" s="29"/>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c r="AH132" s="120"/>
      <c r="AI132" s="120"/>
      <c r="AJ132" s="120"/>
      <c r="AK132" s="120"/>
      <c r="AL132" s="120"/>
      <c r="AM132" s="120"/>
      <c r="AN132" s="120"/>
      <c r="AO132" s="120"/>
      <c r="AP132" s="120"/>
      <c r="AQ132" s="120"/>
      <c r="AR132" s="120"/>
      <c r="AS132" s="120"/>
      <c r="AT132" s="120"/>
      <c r="AU132" s="120"/>
      <c r="AV132" s="120"/>
      <c r="AW132" s="120"/>
      <c r="AX132" s="120"/>
      <c r="AY132" s="120"/>
      <c r="AZ132" s="120"/>
      <c r="BA132" s="120"/>
      <c r="BB132" s="120"/>
      <c r="BC132" s="120"/>
    </row>
    <row r="133" spans="1:55" x14ac:dyDescent="0.25">
      <c r="A133" s="27"/>
      <c r="B133" s="28"/>
      <c r="C133" s="28"/>
      <c r="D133" s="29"/>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0"/>
      <c r="AV133" s="120"/>
      <c r="AW133" s="120"/>
      <c r="AX133" s="120"/>
      <c r="AY133" s="120"/>
      <c r="AZ133" s="120"/>
      <c r="BA133" s="120"/>
      <c r="BB133" s="120"/>
      <c r="BC133" s="120"/>
    </row>
    <row r="134" spans="1:55" x14ac:dyDescent="0.25">
      <c r="A134" s="27"/>
      <c r="B134" s="28"/>
      <c r="C134" s="28"/>
      <c r="D134" s="29"/>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c r="AO134" s="120"/>
      <c r="AP134" s="120"/>
      <c r="AQ134" s="120"/>
      <c r="AR134" s="120"/>
      <c r="AS134" s="120"/>
      <c r="AT134" s="120"/>
      <c r="AU134" s="120"/>
      <c r="AV134" s="120"/>
      <c r="AW134" s="120"/>
      <c r="AX134" s="120"/>
      <c r="AY134" s="120"/>
      <c r="AZ134" s="120"/>
      <c r="BA134" s="120"/>
      <c r="BB134" s="120"/>
      <c r="BC134" s="120"/>
    </row>
    <row r="135" spans="1:55" x14ac:dyDescent="0.25">
      <c r="A135" s="27"/>
      <c r="B135" s="28"/>
      <c r="C135" s="28"/>
      <c r="D135" s="29"/>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row>
    <row r="136" spans="1:55" x14ac:dyDescent="0.25">
      <c r="A136" s="27"/>
      <c r="B136" s="28"/>
      <c r="C136" s="28"/>
      <c r="D136" s="29"/>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0"/>
      <c r="AV136" s="120"/>
      <c r="AW136" s="120"/>
      <c r="AX136" s="120"/>
      <c r="AY136" s="120"/>
      <c r="AZ136" s="120"/>
      <c r="BA136" s="120"/>
      <c r="BB136" s="120"/>
      <c r="BC136" s="120"/>
    </row>
    <row r="137" spans="1:55" x14ac:dyDescent="0.25">
      <c r="A137" s="27"/>
      <c r="B137" s="28"/>
      <c r="C137" s="28"/>
      <c r="D137" s="29"/>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c r="AS137" s="120"/>
      <c r="AT137" s="120"/>
      <c r="AU137" s="120"/>
      <c r="AV137" s="120"/>
      <c r="AW137" s="120"/>
      <c r="AX137" s="120"/>
      <c r="AY137" s="120"/>
      <c r="AZ137" s="120"/>
      <c r="BA137" s="120"/>
      <c r="BB137" s="120"/>
      <c r="BC137" s="120"/>
    </row>
    <row r="138" spans="1:55" x14ac:dyDescent="0.25">
      <c r="A138" s="27"/>
      <c r="B138" s="28"/>
      <c r="C138" s="28"/>
      <c r="D138" s="29"/>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0"/>
      <c r="AI138" s="120"/>
      <c r="AJ138" s="120"/>
      <c r="AK138" s="120"/>
      <c r="AL138" s="120"/>
      <c r="AM138" s="120"/>
      <c r="AN138" s="120"/>
      <c r="AO138" s="120"/>
      <c r="AP138" s="120"/>
      <c r="AQ138" s="120"/>
      <c r="AR138" s="120"/>
      <c r="AS138" s="120"/>
      <c r="AT138" s="120"/>
      <c r="AU138" s="120"/>
      <c r="AV138" s="120"/>
      <c r="AW138" s="120"/>
      <c r="AX138" s="120"/>
      <c r="AY138" s="120"/>
      <c r="AZ138" s="120"/>
      <c r="BA138" s="120"/>
      <c r="BB138" s="120"/>
      <c r="BC138" s="120"/>
    </row>
    <row r="139" spans="1:55" x14ac:dyDescent="0.25">
      <c r="A139" s="27"/>
      <c r="B139" s="28"/>
      <c r="C139" s="28"/>
      <c r="D139" s="29"/>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c r="AS139" s="120"/>
      <c r="AT139" s="120"/>
      <c r="AU139" s="120"/>
      <c r="AV139" s="120"/>
      <c r="AW139" s="120"/>
      <c r="AX139" s="120"/>
      <c r="AY139" s="120"/>
      <c r="AZ139" s="120"/>
      <c r="BA139" s="120"/>
      <c r="BB139" s="120"/>
      <c r="BC139" s="120"/>
    </row>
    <row r="140" spans="1:55" x14ac:dyDescent="0.25">
      <c r="A140" s="27"/>
      <c r="B140" s="28"/>
      <c r="C140" s="28"/>
      <c r="D140" s="29"/>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0"/>
      <c r="AI140" s="120"/>
      <c r="AJ140" s="120"/>
      <c r="AK140" s="120"/>
      <c r="AL140" s="120"/>
      <c r="AM140" s="120"/>
      <c r="AN140" s="120"/>
      <c r="AO140" s="120"/>
      <c r="AP140" s="120"/>
      <c r="AQ140" s="120"/>
      <c r="AR140" s="120"/>
      <c r="AS140" s="120"/>
      <c r="AT140" s="120"/>
      <c r="AU140" s="120"/>
      <c r="AV140" s="120"/>
      <c r="AW140" s="120"/>
      <c r="AX140" s="120"/>
      <c r="AY140" s="120"/>
      <c r="AZ140" s="120"/>
      <c r="BA140" s="120"/>
      <c r="BB140" s="120"/>
      <c r="BC140" s="120"/>
    </row>
    <row r="141" spans="1:55" x14ac:dyDescent="0.25">
      <c r="A141" s="27"/>
      <c r="B141" s="28"/>
      <c r="C141" s="28"/>
      <c r="D141" s="29"/>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120"/>
      <c r="AX141" s="120"/>
      <c r="AY141" s="120"/>
      <c r="AZ141" s="120"/>
      <c r="BA141" s="120"/>
      <c r="BB141" s="120"/>
      <c r="BC141" s="120"/>
    </row>
    <row r="142" spans="1:55" x14ac:dyDescent="0.25">
      <c r="A142" s="27"/>
      <c r="B142" s="28"/>
      <c r="C142" s="28"/>
      <c r="D142" s="29"/>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c r="AO142" s="120"/>
      <c r="AP142" s="120"/>
      <c r="AQ142" s="120"/>
      <c r="AR142" s="120"/>
      <c r="AS142" s="120"/>
      <c r="AT142" s="120"/>
      <c r="AU142" s="120"/>
      <c r="AV142" s="120"/>
      <c r="AW142" s="120"/>
      <c r="AX142" s="120"/>
      <c r="AY142" s="120"/>
      <c r="AZ142" s="120"/>
      <c r="BA142" s="120"/>
      <c r="BB142" s="120"/>
      <c r="BC142" s="120"/>
    </row>
    <row r="143" spans="1:55" x14ac:dyDescent="0.25">
      <c r="A143" s="27"/>
      <c r="B143" s="28"/>
      <c r="C143" s="28"/>
      <c r="D143" s="29"/>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c r="AO143" s="120"/>
      <c r="AP143" s="120"/>
      <c r="AQ143" s="120"/>
      <c r="AR143" s="120"/>
      <c r="AS143" s="120"/>
      <c r="AT143" s="120"/>
      <c r="AU143" s="120"/>
      <c r="AV143" s="120"/>
      <c r="AW143" s="120"/>
      <c r="AX143" s="120"/>
      <c r="AY143" s="120"/>
      <c r="AZ143" s="120"/>
      <c r="BA143" s="120"/>
      <c r="BB143" s="120"/>
      <c r="BC143" s="120"/>
    </row>
    <row r="144" spans="1:55" x14ac:dyDescent="0.25">
      <c r="A144" s="27"/>
      <c r="B144" s="28"/>
      <c r="C144" s="28"/>
      <c r="D144" s="29"/>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120"/>
      <c r="AX144" s="120"/>
      <c r="AY144" s="120"/>
      <c r="AZ144" s="120"/>
      <c r="BA144" s="120"/>
      <c r="BB144" s="120"/>
      <c r="BC144" s="120"/>
    </row>
    <row r="145" spans="1:55" x14ac:dyDescent="0.25">
      <c r="A145" s="27"/>
      <c r="B145" s="28"/>
      <c r="C145" s="28"/>
      <c r="D145" s="29"/>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c r="AG145" s="120"/>
      <c r="AH145" s="120"/>
      <c r="AI145" s="120"/>
      <c r="AJ145" s="120"/>
      <c r="AK145" s="120"/>
      <c r="AL145" s="120"/>
      <c r="AM145" s="120"/>
      <c r="AN145" s="120"/>
      <c r="AO145" s="120"/>
      <c r="AP145" s="120"/>
      <c r="AQ145" s="120"/>
      <c r="AR145" s="120"/>
      <c r="AS145" s="120"/>
      <c r="AT145" s="120"/>
      <c r="AU145" s="120"/>
      <c r="AV145" s="120"/>
      <c r="AW145" s="120"/>
      <c r="AX145" s="120"/>
      <c r="AY145" s="120"/>
      <c r="AZ145" s="120"/>
      <c r="BA145" s="120"/>
      <c r="BB145" s="120"/>
      <c r="BC145" s="120"/>
    </row>
    <row r="146" spans="1:55" x14ac:dyDescent="0.25">
      <c r="A146" s="27"/>
      <c r="B146" s="28"/>
      <c r="C146" s="28"/>
      <c r="D146" s="29"/>
      <c r="E146" s="120"/>
      <c r="F146" s="120"/>
      <c r="G146" s="120"/>
      <c r="H146" s="120"/>
      <c r="I146" s="120"/>
      <c r="J146" s="120"/>
      <c r="K146" s="120"/>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c r="AG146" s="120"/>
      <c r="AH146" s="120"/>
      <c r="AI146" s="120"/>
      <c r="AJ146" s="120"/>
      <c r="AK146" s="120"/>
      <c r="AL146" s="120"/>
      <c r="AM146" s="120"/>
      <c r="AN146" s="120"/>
      <c r="AO146" s="120"/>
      <c r="AP146" s="120"/>
      <c r="AQ146" s="120"/>
      <c r="AR146" s="120"/>
      <c r="AS146" s="120"/>
      <c r="AT146" s="120"/>
      <c r="AU146" s="120"/>
      <c r="AV146" s="120"/>
      <c r="AW146" s="120"/>
      <c r="AX146" s="120"/>
      <c r="AY146" s="120"/>
      <c r="AZ146" s="120"/>
      <c r="BA146" s="120"/>
      <c r="BB146" s="120"/>
      <c r="BC146" s="120"/>
    </row>
    <row r="147" spans="1:55" x14ac:dyDescent="0.25">
      <c r="A147" s="27"/>
      <c r="B147" s="28"/>
      <c r="C147" s="28"/>
      <c r="D147" s="29"/>
      <c r="E147" s="120"/>
      <c r="F147" s="120"/>
      <c r="G147" s="120"/>
      <c r="H147" s="120"/>
      <c r="I147" s="120"/>
      <c r="J147" s="120"/>
      <c r="K147" s="120"/>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120"/>
      <c r="AX147" s="120"/>
      <c r="AY147" s="120"/>
      <c r="AZ147" s="120"/>
      <c r="BA147" s="120"/>
      <c r="BB147" s="120"/>
      <c r="BC147" s="120"/>
    </row>
    <row r="148" spans="1:55" x14ac:dyDescent="0.25">
      <c r="A148" s="27"/>
      <c r="B148" s="28"/>
      <c r="C148" s="28"/>
      <c r="D148" s="29"/>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c r="AG148" s="120"/>
      <c r="AH148" s="120"/>
      <c r="AI148" s="120"/>
      <c r="AJ148" s="120"/>
      <c r="AK148" s="120"/>
      <c r="AL148" s="120"/>
      <c r="AM148" s="120"/>
      <c r="AN148" s="120"/>
      <c r="AO148" s="120"/>
      <c r="AP148" s="120"/>
      <c r="AQ148" s="120"/>
      <c r="AR148" s="120"/>
      <c r="AS148" s="120"/>
      <c r="AT148" s="120"/>
      <c r="AU148" s="120"/>
      <c r="AV148" s="120"/>
      <c r="AW148" s="120"/>
      <c r="AX148" s="120"/>
      <c r="AY148" s="120"/>
      <c r="AZ148" s="120"/>
      <c r="BA148" s="120"/>
      <c r="BB148" s="120"/>
      <c r="BC148" s="120"/>
    </row>
    <row r="149" spans="1:55" x14ac:dyDescent="0.25">
      <c r="A149" s="27"/>
      <c r="B149" s="28"/>
      <c r="C149" s="28"/>
      <c r="D149" s="29"/>
      <c r="E149" s="120"/>
      <c r="F149" s="120"/>
      <c r="G149" s="120"/>
      <c r="H149" s="120"/>
      <c r="I149" s="120"/>
      <c r="J149" s="120"/>
      <c r="K149" s="120"/>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c r="AG149" s="120"/>
      <c r="AH149" s="120"/>
      <c r="AI149" s="120"/>
      <c r="AJ149" s="120"/>
      <c r="AK149" s="120"/>
      <c r="AL149" s="120"/>
      <c r="AM149" s="120"/>
      <c r="AN149" s="120"/>
      <c r="AO149" s="120"/>
      <c r="AP149" s="120"/>
      <c r="AQ149" s="120"/>
      <c r="AR149" s="120"/>
      <c r="AS149" s="120"/>
      <c r="AT149" s="120"/>
      <c r="AU149" s="120"/>
      <c r="AV149" s="120"/>
      <c r="AW149" s="120"/>
      <c r="AX149" s="120"/>
      <c r="AY149" s="120"/>
      <c r="AZ149" s="120"/>
      <c r="BA149" s="120"/>
      <c r="BB149" s="120"/>
      <c r="BC149" s="120"/>
    </row>
    <row r="150" spans="1:55" x14ac:dyDescent="0.25">
      <c r="A150" s="27"/>
      <c r="B150" s="28"/>
      <c r="C150" s="28"/>
      <c r="D150" s="29"/>
      <c r="E150" s="120"/>
      <c r="F150" s="120"/>
      <c r="G150" s="120"/>
      <c r="H150" s="120"/>
      <c r="I150" s="120"/>
      <c r="J150" s="120"/>
      <c r="K150" s="120"/>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120"/>
      <c r="AX150" s="120"/>
      <c r="AY150" s="120"/>
      <c r="AZ150" s="120"/>
      <c r="BA150" s="120"/>
      <c r="BB150" s="120"/>
      <c r="BC150" s="120"/>
    </row>
    <row r="151" spans="1:55" x14ac:dyDescent="0.25">
      <c r="A151" s="27"/>
      <c r="B151" s="28"/>
      <c r="C151" s="28"/>
      <c r="D151" s="29"/>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c r="AO151" s="120"/>
      <c r="AP151" s="120"/>
      <c r="AQ151" s="120"/>
      <c r="AR151" s="120"/>
      <c r="AS151" s="120"/>
      <c r="AT151" s="120"/>
      <c r="AU151" s="120"/>
      <c r="AV151" s="120"/>
      <c r="AW151" s="120"/>
      <c r="AX151" s="120"/>
      <c r="AY151" s="120"/>
      <c r="AZ151" s="120"/>
      <c r="BA151" s="120"/>
      <c r="BB151" s="120"/>
      <c r="BC151" s="120"/>
    </row>
    <row r="152" spans="1:55" x14ac:dyDescent="0.25">
      <c r="A152" s="27"/>
      <c r="B152" s="28"/>
      <c r="C152" s="28"/>
      <c r="D152" s="29"/>
      <c r="E152" s="120"/>
      <c r="F152" s="120"/>
      <c r="G152" s="120"/>
      <c r="H152" s="120"/>
      <c r="I152" s="120"/>
      <c r="J152" s="120"/>
      <c r="K152" s="120"/>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c r="AG152" s="120"/>
      <c r="AH152" s="120"/>
      <c r="AI152" s="120"/>
      <c r="AJ152" s="120"/>
      <c r="AK152" s="120"/>
      <c r="AL152" s="120"/>
      <c r="AM152" s="120"/>
      <c r="AN152" s="120"/>
      <c r="AO152" s="120"/>
      <c r="AP152" s="120"/>
      <c r="AQ152" s="120"/>
      <c r="AR152" s="120"/>
      <c r="AS152" s="120"/>
      <c r="AT152" s="120"/>
      <c r="AU152" s="120"/>
      <c r="AV152" s="120"/>
      <c r="AW152" s="120"/>
      <c r="AX152" s="120"/>
      <c r="AY152" s="120"/>
      <c r="AZ152" s="120"/>
      <c r="BA152" s="120"/>
      <c r="BB152" s="120"/>
      <c r="BC152" s="120"/>
    </row>
    <row r="153" spans="1:55" x14ac:dyDescent="0.25">
      <c r="A153" s="27"/>
      <c r="B153" s="28"/>
      <c r="C153" s="28"/>
      <c r="D153" s="29"/>
      <c r="E153" s="120"/>
      <c r="F153" s="120"/>
      <c r="G153" s="120"/>
      <c r="H153" s="120"/>
      <c r="I153" s="120"/>
      <c r="J153" s="120"/>
      <c r="K153" s="120"/>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120"/>
      <c r="AX153" s="120"/>
      <c r="AY153" s="120"/>
      <c r="AZ153" s="120"/>
      <c r="BA153" s="120"/>
      <c r="BB153" s="120"/>
      <c r="BC153" s="120"/>
    </row>
    <row r="154" spans="1:55" x14ac:dyDescent="0.25">
      <c r="A154" s="27"/>
      <c r="B154" s="28"/>
      <c r="C154" s="28"/>
      <c r="D154" s="29"/>
      <c r="E154" s="120"/>
      <c r="F154" s="120"/>
      <c r="G154" s="120"/>
      <c r="H154" s="120"/>
      <c r="I154" s="120"/>
      <c r="J154" s="120"/>
      <c r="K154" s="120"/>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c r="AG154" s="120"/>
      <c r="AH154" s="120"/>
      <c r="AI154" s="120"/>
      <c r="AJ154" s="120"/>
      <c r="AK154" s="120"/>
      <c r="AL154" s="120"/>
      <c r="AM154" s="120"/>
      <c r="AN154" s="120"/>
      <c r="AO154" s="120"/>
      <c r="AP154" s="120"/>
      <c r="AQ154" s="120"/>
      <c r="AR154" s="120"/>
      <c r="AS154" s="120"/>
      <c r="AT154" s="120"/>
      <c r="AU154" s="120"/>
      <c r="AV154" s="120"/>
      <c r="AW154" s="120"/>
      <c r="AX154" s="120"/>
      <c r="AY154" s="120"/>
      <c r="AZ154" s="120"/>
      <c r="BA154" s="120"/>
      <c r="BB154" s="120"/>
      <c r="BC154" s="120"/>
    </row>
    <row r="155" spans="1:55" x14ac:dyDescent="0.25">
      <c r="A155" s="27"/>
      <c r="B155" s="28"/>
      <c r="C155" s="28"/>
      <c r="D155" s="29"/>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0"/>
      <c r="AI155" s="120"/>
      <c r="AJ155" s="120"/>
      <c r="AK155" s="120"/>
      <c r="AL155" s="120"/>
      <c r="AM155" s="120"/>
      <c r="AN155" s="120"/>
      <c r="AO155" s="120"/>
      <c r="AP155" s="120"/>
      <c r="AQ155" s="120"/>
      <c r="AR155" s="120"/>
      <c r="AS155" s="120"/>
      <c r="AT155" s="120"/>
      <c r="AU155" s="120"/>
      <c r="AV155" s="120"/>
      <c r="AW155" s="120"/>
      <c r="AX155" s="120"/>
      <c r="AY155" s="120"/>
      <c r="AZ155" s="120"/>
      <c r="BA155" s="120"/>
      <c r="BB155" s="120"/>
      <c r="BC155" s="120"/>
    </row>
    <row r="156" spans="1:55" x14ac:dyDescent="0.25">
      <c r="A156" s="27"/>
      <c r="B156" s="28"/>
      <c r="C156" s="28"/>
      <c r="D156" s="29"/>
      <c r="E156" s="120"/>
      <c r="F156" s="120"/>
      <c r="G156" s="120"/>
      <c r="H156" s="120"/>
      <c r="I156" s="120"/>
      <c r="J156" s="120"/>
      <c r="K156" s="120"/>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120"/>
      <c r="AX156" s="120"/>
      <c r="AY156" s="120"/>
      <c r="AZ156" s="120"/>
      <c r="BA156" s="120"/>
      <c r="BB156" s="120"/>
      <c r="BC156" s="120"/>
    </row>
    <row r="157" spans="1:55" x14ac:dyDescent="0.25">
      <c r="A157" s="27"/>
      <c r="B157" s="28"/>
      <c r="C157" s="28"/>
      <c r="D157" s="29"/>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c r="AJ157" s="120"/>
      <c r="AK157" s="120"/>
      <c r="AL157" s="120"/>
      <c r="AM157" s="120"/>
      <c r="AN157" s="120"/>
      <c r="AO157" s="120"/>
      <c r="AP157" s="120"/>
      <c r="AQ157" s="120"/>
      <c r="AR157" s="120"/>
      <c r="AS157" s="120"/>
      <c r="AT157" s="120"/>
      <c r="AU157" s="120"/>
      <c r="AV157" s="120"/>
      <c r="AW157" s="120"/>
      <c r="AX157" s="120"/>
      <c r="AY157" s="120"/>
      <c r="AZ157" s="120"/>
      <c r="BA157" s="120"/>
      <c r="BB157" s="120"/>
      <c r="BC157" s="120"/>
    </row>
    <row r="158" spans="1:55" x14ac:dyDescent="0.25">
      <c r="A158" s="27"/>
      <c r="B158" s="28"/>
      <c r="C158" s="28"/>
      <c r="D158" s="29"/>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c r="AG158" s="120"/>
      <c r="AH158" s="120"/>
      <c r="AI158" s="120"/>
      <c r="AJ158" s="120"/>
      <c r="AK158" s="120"/>
      <c r="AL158" s="120"/>
      <c r="AM158" s="120"/>
      <c r="AN158" s="120"/>
      <c r="AO158" s="120"/>
      <c r="AP158" s="120"/>
      <c r="AQ158" s="120"/>
      <c r="AR158" s="120"/>
      <c r="AS158" s="120"/>
      <c r="AT158" s="120"/>
      <c r="AU158" s="120"/>
      <c r="AV158" s="120"/>
      <c r="AW158" s="120"/>
      <c r="AX158" s="120"/>
      <c r="AY158" s="120"/>
      <c r="AZ158" s="120"/>
      <c r="BA158" s="120"/>
      <c r="BB158" s="120"/>
      <c r="BC158" s="120"/>
    </row>
    <row r="159" spans="1:55" x14ac:dyDescent="0.25">
      <c r="A159" s="27"/>
      <c r="B159" s="28"/>
      <c r="C159" s="28"/>
      <c r="D159" s="29"/>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120"/>
      <c r="AX159" s="120"/>
      <c r="AY159" s="120"/>
      <c r="AZ159" s="120"/>
      <c r="BA159" s="120"/>
      <c r="BB159" s="120"/>
      <c r="BC159" s="120"/>
    </row>
    <row r="160" spans="1:55" x14ac:dyDescent="0.25">
      <c r="A160" s="27"/>
      <c r="B160" s="28"/>
      <c r="C160" s="28"/>
      <c r="D160" s="29"/>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row>
    <row r="161" spans="1:55" x14ac:dyDescent="0.25">
      <c r="A161" s="27"/>
      <c r="B161" s="28"/>
      <c r="C161" s="28"/>
      <c r="D161" s="29"/>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row>
    <row r="162" spans="1:55" x14ac:dyDescent="0.25">
      <c r="A162" s="27"/>
      <c r="B162" s="28"/>
      <c r="C162" s="28"/>
      <c r="D162" s="29"/>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120"/>
      <c r="AX162" s="120"/>
      <c r="AY162" s="120"/>
      <c r="AZ162" s="120"/>
      <c r="BA162" s="120"/>
      <c r="BB162" s="120"/>
      <c r="BC162" s="120"/>
    </row>
    <row r="163" spans="1:55" x14ac:dyDescent="0.25">
      <c r="A163" s="27"/>
      <c r="B163" s="28"/>
      <c r="C163" s="28"/>
      <c r="D163" s="29"/>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c r="AL163" s="120"/>
      <c r="AM163" s="120"/>
      <c r="AN163" s="120"/>
      <c r="AO163" s="120"/>
      <c r="AP163" s="120"/>
      <c r="AQ163" s="120"/>
      <c r="AR163" s="120"/>
      <c r="AS163" s="120"/>
      <c r="AT163" s="120"/>
      <c r="AU163" s="120"/>
      <c r="AV163" s="120"/>
      <c r="AW163" s="120"/>
      <c r="AX163" s="120"/>
      <c r="AY163" s="120"/>
      <c r="AZ163" s="120"/>
      <c r="BA163" s="120"/>
      <c r="BB163" s="120"/>
      <c r="BC163" s="120"/>
    </row>
    <row r="164" spans="1:55" x14ac:dyDescent="0.25">
      <c r="A164" s="27"/>
      <c r="B164" s="28"/>
      <c r="C164" s="28"/>
      <c r="D164" s="29"/>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c r="AG164" s="120"/>
      <c r="AH164" s="120"/>
      <c r="AI164" s="120"/>
      <c r="AJ164" s="120"/>
      <c r="AK164" s="120"/>
      <c r="AL164" s="120"/>
      <c r="AM164" s="120"/>
      <c r="AN164" s="120"/>
      <c r="AO164" s="120"/>
      <c r="AP164" s="120"/>
      <c r="AQ164" s="120"/>
      <c r="AR164" s="120"/>
      <c r="AS164" s="120"/>
      <c r="AT164" s="120"/>
      <c r="AU164" s="120"/>
      <c r="AV164" s="120"/>
      <c r="AW164" s="120"/>
      <c r="AX164" s="120"/>
      <c r="AY164" s="120"/>
      <c r="AZ164" s="120"/>
      <c r="BA164" s="120"/>
      <c r="BB164" s="120"/>
      <c r="BC164" s="120"/>
    </row>
    <row r="165" spans="1:55" x14ac:dyDescent="0.25">
      <c r="A165" s="27"/>
      <c r="B165" s="28"/>
      <c r="C165" s="28"/>
      <c r="D165" s="29"/>
      <c r="E165" s="120"/>
      <c r="F165" s="120"/>
      <c r="G165" s="120"/>
      <c r="H165" s="120"/>
      <c r="I165" s="120"/>
      <c r="J165" s="120"/>
      <c r="K165" s="120"/>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120"/>
      <c r="AX165" s="120"/>
      <c r="AY165" s="120"/>
      <c r="AZ165" s="120"/>
      <c r="BA165" s="120"/>
      <c r="BB165" s="120"/>
      <c r="BC165" s="120"/>
    </row>
    <row r="166" spans="1:55" x14ac:dyDescent="0.25">
      <c r="A166" s="27"/>
      <c r="B166" s="28"/>
      <c r="C166" s="28"/>
      <c r="D166" s="29"/>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20"/>
      <c r="AX166" s="120"/>
      <c r="AY166" s="120"/>
      <c r="AZ166" s="120"/>
      <c r="BA166" s="120"/>
      <c r="BB166" s="120"/>
      <c r="BC166" s="120"/>
    </row>
    <row r="167" spans="1:55" x14ac:dyDescent="0.25">
      <c r="A167" s="27"/>
      <c r="B167" s="28"/>
      <c r="C167" s="28"/>
      <c r="D167" s="29"/>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c r="AO167" s="120"/>
      <c r="AP167" s="120"/>
      <c r="AQ167" s="120"/>
      <c r="AR167" s="120"/>
      <c r="AS167" s="120"/>
      <c r="AT167" s="120"/>
      <c r="AU167" s="120"/>
      <c r="AV167" s="120"/>
      <c r="AW167" s="120"/>
      <c r="AX167" s="120"/>
      <c r="AY167" s="120"/>
      <c r="AZ167" s="120"/>
      <c r="BA167" s="120"/>
      <c r="BB167" s="120"/>
      <c r="BC167" s="120"/>
    </row>
    <row r="168" spans="1:55" x14ac:dyDescent="0.25">
      <c r="A168" s="27"/>
      <c r="B168" s="28"/>
      <c r="C168" s="28"/>
      <c r="D168" s="29"/>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c r="AO168" s="120"/>
      <c r="AP168" s="120"/>
      <c r="AQ168" s="120"/>
      <c r="AR168" s="120"/>
      <c r="AS168" s="120"/>
      <c r="AT168" s="120"/>
      <c r="AU168" s="120"/>
      <c r="AV168" s="120"/>
      <c r="AW168" s="120"/>
      <c r="AX168" s="120"/>
      <c r="AY168" s="120"/>
      <c r="AZ168" s="120"/>
      <c r="BA168" s="120"/>
      <c r="BB168" s="120"/>
      <c r="BC168" s="120"/>
    </row>
    <row r="169" spans="1:55" x14ac:dyDescent="0.25">
      <c r="A169" s="27"/>
      <c r="B169" s="28"/>
      <c r="C169" s="28"/>
      <c r="D169" s="29"/>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c r="AH169" s="120"/>
      <c r="AI169" s="120"/>
      <c r="AJ169" s="120"/>
      <c r="AK169" s="120"/>
      <c r="AL169" s="120"/>
      <c r="AM169" s="120"/>
      <c r="AN169" s="120"/>
      <c r="AO169" s="120"/>
      <c r="AP169" s="120"/>
      <c r="AQ169" s="120"/>
      <c r="AR169" s="120"/>
      <c r="AS169" s="120"/>
      <c r="AT169" s="120"/>
      <c r="AU169" s="120"/>
      <c r="AV169" s="120"/>
      <c r="AW169" s="120"/>
      <c r="AX169" s="120"/>
      <c r="AY169" s="120"/>
      <c r="AZ169" s="120"/>
      <c r="BA169" s="120"/>
      <c r="BB169" s="120"/>
      <c r="BC169" s="120"/>
    </row>
    <row r="170" spans="1:55" x14ac:dyDescent="0.25">
      <c r="A170" s="27"/>
      <c r="B170" s="28"/>
      <c r="C170" s="28"/>
      <c r="D170" s="29"/>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row>
    <row r="171" spans="1:55" x14ac:dyDescent="0.25">
      <c r="A171" s="27"/>
      <c r="B171" s="28"/>
      <c r="C171" s="28"/>
      <c r="D171" s="29"/>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row>
    <row r="172" spans="1:55" x14ac:dyDescent="0.25">
      <c r="A172" s="27"/>
      <c r="B172" s="28"/>
      <c r="C172" s="28"/>
      <c r="D172" s="29"/>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c r="AG172" s="120"/>
      <c r="AH172" s="120"/>
      <c r="AI172" s="120"/>
      <c r="AJ172" s="120"/>
      <c r="AK172" s="120"/>
      <c r="AL172" s="120"/>
      <c r="AM172" s="120"/>
      <c r="AN172" s="120"/>
      <c r="AO172" s="120"/>
      <c r="AP172" s="120"/>
      <c r="AQ172" s="120"/>
      <c r="AR172" s="120"/>
      <c r="AS172" s="120"/>
      <c r="AT172" s="120"/>
      <c r="AU172" s="120"/>
      <c r="AV172" s="120"/>
      <c r="AW172" s="120"/>
      <c r="AX172" s="120"/>
      <c r="AY172" s="120"/>
      <c r="AZ172" s="120"/>
      <c r="BA172" s="120"/>
      <c r="BB172" s="120"/>
      <c r="BC172" s="120"/>
    </row>
    <row r="173" spans="1:55" x14ac:dyDescent="0.25">
      <c r="A173" s="27"/>
      <c r="B173" s="28"/>
      <c r="C173" s="28"/>
      <c r="D173" s="29"/>
      <c r="E173" s="120"/>
      <c r="F173" s="120"/>
      <c r="G173" s="120"/>
      <c r="H173" s="120"/>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c r="AG173" s="120"/>
      <c r="AH173" s="120"/>
      <c r="AI173" s="120"/>
      <c r="AJ173" s="120"/>
      <c r="AK173" s="120"/>
      <c r="AL173" s="120"/>
      <c r="AM173" s="120"/>
      <c r="AN173" s="120"/>
      <c r="AO173" s="120"/>
      <c r="AP173" s="120"/>
      <c r="AQ173" s="120"/>
      <c r="AR173" s="120"/>
      <c r="AS173" s="120"/>
      <c r="AT173" s="120"/>
      <c r="AU173" s="120"/>
      <c r="AV173" s="120"/>
      <c r="AW173" s="120"/>
      <c r="AX173" s="120"/>
      <c r="AY173" s="120"/>
      <c r="AZ173" s="120"/>
      <c r="BA173" s="120"/>
      <c r="BB173" s="120"/>
      <c r="BC173" s="120"/>
    </row>
    <row r="174" spans="1:55" x14ac:dyDescent="0.25">
      <c r="A174" s="27"/>
      <c r="B174" s="28"/>
      <c r="C174" s="28"/>
      <c r="D174" s="29"/>
      <c r="E174" s="120"/>
      <c r="F174" s="120"/>
      <c r="G174" s="120"/>
      <c r="H174" s="120"/>
      <c r="I174" s="120"/>
      <c r="J174" s="120"/>
      <c r="K174" s="120"/>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c r="AG174" s="120"/>
      <c r="AH174" s="120"/>
      <c r="AI174" s="120"/>
      <c r="AJ174" s="120"/>
      <c r="AK174" s="120"/>
      <c r="AL174" s="120"/>
      <c r="AM174" s="120"/>
      <c r="AN174" s="120"/>
      <c r="AO174" s="120"/>
      <c r="AP174" s="120"/>
      <c r="AQ174" s="120"/>
      <c r="AR174" s="120"/>
      <c r="AS174" s="120"/>
      <c r="AT174" s="120"/>
      <c r="AU174" s="120"/>
      <c r="AV174" s="120"/>
      <c r="AW174" s="120"/>
      <c r="AX174" s="120"/>
      <c r="AY174" s="120"/>
      <c r="AZ174" s="120"/>
      <c r="BA174" s="120"/>
      <c r="BB174" s="120"/>
      <c r="BC174" s="120"/>
    </row>
    <row r="175" spans="1:55" x14ac:dyDescent="0.25">
      <c r="A175" s="27"/>
      <c r="B175" s="28"/>
      <c r="C175" s="28"/>
      <c r="D175" s="29"/>
      <c r="E175" s="120"/>
      <c r="F175" s="120"/>
      <c r="G175" s="120"/>
      <c r="H175" s="120"/>
      <c r="I175" s="120"/>
      <c r="J175" s="120"/>
      <c r="K175" s="120"/>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c r="AG175" s="120"/>
      <c r="AH175" s="120"/>
      <c r="AI175" s="120"/>
      <c r="AJ175" s="120"/>
      <c r="AK175" s="120"/>
      <c r="AL175" s="120"/>
      <c r="AM175" s="120"/>
      <c r="AN175" s="120"/>
      <c r="AO175" s="120"/>
      <c r="AP175" s="120"/>
      <c r="AQ175" s="120"/>
      <c r="AR175" s="120"/>
      <c r="AS175" s="120"/>
      <c r="AT175" s="120"/>
      <c r="AU175" s="120"/>
      <c r="AV175" s="120"/>
      <c r="AW175" s="120"/>
      <c r="AX175" s="120"/>
      <c r="AY175" s="120"/>
      <c r="AZ175" s="120"/>
      <c r="BA175" s="120"/>
      <c r="BB175" s="120"/>
      <c r="BC175" s="120"/>
    </row>
    <row r="176" spans="1:55" x14ac:dyDescent="0.25">
      <c r="A176" s="27"/>
      <c r="B176" s="28"/>
      <c r="C176" s="28"/>
      <c r="D176" s="29"/>
      <c r="E176" s="120"/>
      <c r="F176" s="120"/>
      <c r="G176" s="120"/>
      <c r="H176" s="120"/>
      <c r="I176" s="120"/>
      <c r="J176" s="120"/>
      <c r="K176" s="120"/>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c r="AG176" s="120"/>
      <c r="AH176" s="120"/>
      <c r="AI176" s="120"/>
      <c r="AJ176" s="120"/>
      <c r="AK176" s="120"/>
      <c r="AL176" s="120"/>
      <c r="AM176" s="120"/>
      <c r="AN176" s="120"/>
      <c r="AO176" s="120"/>
      <c r="AP176" s="120"/>
      <c r="AQ176" s="120"/>
      <c r="AR176" s="120"/>
      <c r="AS176" s="120"/>
      <c r="AT176" s="120"/>
      <c r="AU176" s="120"/>
      <c r="AV176" s="120"/>
      <c r="AW176" s="120"/>
      <c r="AX176" s="120"/>
      <c r="AY176" s="120"/>
      <c r="AZ176" s="120"/>
      <c r="BA176" s="120"/>
      <c r="BB176" s="120"/>
      <c r="BC176" s="120"/>
    </row>
    <row r="177" spans="1:55" x14ac:dyDescent="0.25">
      <c r="A177" s="27"/>
      <c r="B177" s="28"/>
      <c r="C177" s="28"/>
      <c r="D177" s="29"/>
      <c r="E177" s="120"/>
      <c r="F177" s="120"/>
      <c r="G177" s="120"/>
      <c r="H177" s="120"/>
      <c r="I177" s="120"/>
      <c r="J177" s="120"/>
      <c r="K177" s="120"/>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c r="AG177" s="120"/>
      <c r="AH177" s="120"/>
      <c r="AI177" s="120"/>
      <c r="AJ177" s="120"/>
      <c r="AK177" s="120"/>
      <c r="AL177" s="120"/>
      <c r="AM177" s="120"/>
      <c r="AN177" s="120"/>
      <c r="AO177" s="120"/>
      <c r="AP177" s="120"/>
      <c r="AQ177" s="120"/>
      <c r="AR177" s="120"/>
      <c r="AS177" s="120"/>
      <c r="AT177" s="120"/>
      <c r="AU177" s="120"/>
      <c r="AV177" s="120"/>
      <c r="AW177" s="120"/>
      <c r="AX177" s="120"/>
      <c r="AY177" s="120"/>
      <c r="AZ177" s="120"/>
      <c r="BA177" s="120"/>
      <c r="BB177" s="120"/>
      <c r="BC177" s="120"/>
    </row>
    <row r="178" spans="1:55" x14ac:dyDescent="0.25">
      <c r="A178" s="27"/>
      <c r="B178" s="28"/>
      <c r="C178" s="28"/>
      <c r="D178" s="29"/>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c r="AS178" s="120"/>
      <c r="AT178" s="120"/>
      <c r="AU178" s="120"/>
      <c r="AV178" s="120"/>
      <c r="AW178" s="120"/>
      <c r="AX178" s="120"/>
      <c r="AY178" s="120"/>
      <c r="AZ178" s="120"/>
      <c r="BA178" s="120"/>
      <c r="BB178" s="120"/>
      <c r="BC178" s="120"/>
    </row>
    <row r="179" spans="1:55" x14ac:dyDescent="0.25">
      <c r="A179" s="27"/>
      <c r="B179" s="28"/>
      <c r="C179" s="28"/>
      <c r="D179" s="29"/>
      <c r="E179" s="120"/>
      <c r="F179" s="120"/>
      <c r="G179" s="120"/>
      <c r="H179" s="120"/>
      <c r="I179" s="120"/>
      <c r="J179" s="120"/>
      <c r="K179" s="120"/>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c r="AG179" s="120"/>
      <c r="AH179" s="120"/>
      <c r="AI179" s="120"/>
      <c r="AJ179" s="120"/>
      <c r="AK179" s="120"/>
      <c r="AL179" s="120"/>
      <c r="AM179" s="120"/>
      <c r="AN179" s="120"/>
      <c r="AO179" s="120"/>
      <c r="AP179" s="120"/>
      <c r="AQ179" s="120"/>
      <c r="AR179" s="120"/>
      <c r="AS179" s="120"/>
      <c r="AT179" s="120"/>
      <c r="AU179" s="120"/>
      <c r="AV179" s="120"/>
      <c r="AW179" s="120"/>
      <c r="AX179" s="120"/>
      <c r="AY179" s="120"/>
      <c r="AZ179" s="120"/>
      <c r="BA179" s="120"/>
      <c r="BB179" s="120"/>
      <c r="BC179" s="120"/>
    </row>
    <row r="180" spans="1:55" x14ac:dyDescent="0.25">
      <c r="A180" s="27"/>
      <c r="B180" s="28"/>
      <c r="C180" s="28"/>
      <c r="D180" s="29"/>
      <c r="E180" s="120"/>
      <c r="F180" s="120"/>
      <c r="G180" s="120"/>
      <c r="H180" s="120"/>
      <c r="I180" s="120"/>
      <c r="J180" s="120"/>
      <c r="K180" s="120"/>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c r="AG180" s="120"/>
      <c r="AH180" s="120"/>
      <c r="AI180" s="120"/>
      <c r="AJ180" s="120"/>
      <c r="AK180" s="120"/>
      <c r="AL180" s="120"/>
      <c r="AM180" s="120"/>
      <c r="AN180" s="120"/>
      <c r="AO180" s="120"/>
      <c r="AP180" s="120"/>
      <c r="AQ180" s="120"/>
      <c r="AR180" s="120"/>
      <c r="AS180" s="120"/>
      <c r="AT180" s="120"/>
      <c r="AU180" s="120"/>
      <c r="AV180" s="120"/>
      <c r="AW180" s="120"/>
      <c r="AX180" s="120"/>
      <c r="AY180" s="120"/>
      <c r="AZ180" s="120"/>
      <c r="BA180" s="120"/>
      <c r="BB180" s="120"/>
      <c r="BC180" s="120"/>
    </row>
    <row r="181" spans="1:55" x14ac:dyDescent="0.25">
      <c r="A181" s="27"/>
      <c r="B181" s="28"/>
      <c r="C181" s="28"/>
      <c r="D181" s="29"/>
      <c r="E181" s="120"/>
      <c r="F181" s="120"/>
      <c r="G181" s="120"/>
      <c r="H181" s="120"/>
      <c r="I181" s="120"/>
      <c r="J181" s="120"/>
      <c r="K181" s="120"/>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c r="AG181" s="120"/>
      <c r="AH181" s="120"/>
      <c r="AI181" s="120"/>
      <c r="AJ181" s="120"/>
      <c r="AK181" s="120"/>
      <c r="AL181" s="120"/>
      <c r="AM181" s="120"/>
      <c r="AN181" s="120"/>
      <c r="AO181" s="120"/>
      <c r="AP181" s="120"/>
      <c r="AQ181" s="120"/>
      <c r="AR181" s="120"/>
      <c r="AS181" s="120"/>
      <c r="AT181" s="120"/>
      <c r="AU181" s="120"/>
      <c r="AV181" s="120"/>
      <c r="AW181" s="120"/>
      <c r="AX181" s="120"/>
      <c r="AY181" s="120"/>
      <c r="AZ181" s="120"/>
      <c r="BA181" s="120"/>
      <c r="BB181" s="120"/>
      <c r="BC181" s="120"/>
    </row>
    <row r="182" spans="1:55" x14ac:dyDescent="0.25">
      <c r="A182" s="27"/>
      <c r="B182" s="28"/>
      <c r="C182" s="28"/>
      <c r="D182" s="29"/>
      <c r="E182" s="120"/>
      <c r="F182" s="120"/>
      <c r="G182" s="120"/>
      <c r="H182" s="120"/>
      <c r="I182" s="120"/>
      <c r="J182" s="120"/>
      <c r="K182" s="120"/>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c r="AG182" s="120"/>
      <c r="AH182" s="120"/>
      <c r="AI182" s="120"/>
      <c r="AJ182" s="120"/>
      <c r="AK182" s="120"/>
      <c r="AL182" s="120"/>
      <c r="AM182" s="120"/>
      <c r="AN182" s="120"/>
      <c r="AO182" s="120"/>
      <c r="AP182" s="120"/>
      <c r="AQ182" s="120"/>
      <c r="AR182" s="120"/>
      <c r="AS182" s="120"/>
      <c r="AT182" s="120"/>
      <c r="AU182" s="120"/>
      <c r="AV182" s="120"/>
      <c r="AW182" s="120"/>
      <c r="AX182" s="120"/>
      <c r="AY182" s="120"/>
      <c r="AZ182" s="120"/>
      <c r="BA182" s="120"/>
      <c r="BB182" s="120"/>
      <c r="BC182" s="120"/>
    </row>
    <row r="183" spans="1:55" x14ac:dyDescent="0.25">
      <c r="A183" s="27"/>
      <c r="B183" s="28"/>
      <c r="C183" s="28"/>
      <c r="D183" s="29"/>
      <c r="E183" s="120"/>
      <c r="F183" s="120"/>
      <c r="G183" s="120"/>
      <c r="H183" s="120"/>
      <c r="I183" s="120"/>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c r="AG183" s="120"/>
      <c r="AH183" s="120"/>
      <c r="AI183" s="120"/>
      <c r="AJ183" s="120"/>
      <c r="AK183" s="120"/>
      <c r="AL183" s="120"/>
      <c r="AM183" s="120"/>
      <c r="AN183" s="120"/>
      <c r="AO183" s="120"/>
      <c r="AP183" s="120"/>
      <c r="AQ183" s="120"/>
      <c r="AR183" s="120"/>
      <c r="AS183" s="120"/>
      <c r="AT183" s="120"/>
      <c r="AU183" s="120"/>
      <c r="AV183" s="120"/>
      <c r="AW183" s="120"/>
      <c r="AX183" s="120"/>
      <c r="AY183" s="120"/>
      <c r="AZ183" s="120"/>
      <c r="BA183" s="120"/>
      <c r="BB183" s="120"/>
      <c r="BC183" s="120"/>
    </row>
    <row r="184" spans="1:55" x14ac:dyDescent="0.25">
      <c r="A184" s="27"/>
      <c r="B184" s="28"/>
      <c r="C184" s="28"/>
      <c r="D184" s="29"/>
      <c r="E184" s="120"/>
      <c r="F184" s="120"/>
      <c r="G184" s="120"/>
      <c r="H184" s="120"/>
      <c r="I184" s="120"/>
      <c r="J184" s="120"/>
      <c r="K184" s="120"/>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c r="AG184" s="120"/>
      <c r="AH184" s="120"/>
      <c r="AI184" s="120"/>
      <c r="AJ184" s="120"/>
      <c r="AK184" s="120"/>
      <c r="AL184" s="120"/>
      <c r="AM184" s="120"/>
      <c r="AN184" s="120"/>
      <c r="AO184" s="120"/>
      <c r="AP184" s="120"/>
      <c r="AQ184" s="120"/>
      <c r="AR184" s="120"/>
      <c r="AS184" s="120"/>
      <c r="AT184" s="120"/>
      <c r="AU184" s="120"/>
      <c r="AV184" s="120"/>
      <c r="AW184" s="120"/>
      <c r="AX184" s="120"/>
      <c r="AY184" s="120"/>
      <c r="AZ184" s="120"/>
      <c r="BA184" s="120"/>
      <c r="BB184" s="120"/>
      <c r="BC184" s="120"/>
    </row>
    <row r="185" spans="1:55" x14ac:dyDescent="0.25">
      <c r="A185" s="27"/>
      <c r="B185" s="28"/>
      <c r="C185" s="28"/>
      <c r="D185" s="29"/>
      <c r="E185" s="120"/>
      <c r="F185" s="120"/>
      <c r="G185" s="120"/>
      <c r="H185" s="120"/>
      <c r="I185" s="120"/>
      <c r="J185" s="120"/>
      <c r="K185" s="120"/>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c r="AG185" s="120"/>
      <c r="AH185" s="120"/>
      <c r="AI185" s="120"/>
      <c r="AJ185" s="120"/>
      <c r="AK185" s="120"/>
      <c r="AL185" s="120"/>
      <c r="AM185" s="120"/>
      <c r="AN185" s="120"/>
      <c r="AO185" s="120"/>
      <c r="AP185" s="120"/>
      <c r="AQ185" s="120"/>
      <c r="AR185" s="120"/>
      <c r="AS185" s="120"/>
      <c r="AT185" s="120"/>
      <c r="AU185" s="120"/>
      <c r="AV185" s="120"/>
      <c r="AW185" s="120"/>
      <c r="AX185" s="120"/>
      <c r="AY185" s="120"/>
      <c r="AZ185" s="120"/>
      <c r="BA185" s="120"/>
      <c r="BB185" s="120"/>
      <c r="BC185" s="120"/>
    </row>
    <row r="186" spans="1:55" x14ac:dyDescent="0.25">
      <c r="A186" s="27"/>
      <c r="B186" s="28"/>
      <c r="C186" s="28"/>
      <c r="D186" s="29"/>
      <c r="E186" s="120"/>
      <c r="F186" s="120"/>
      <c r="G186" s="120"/>
      <c r="H186" s="120"/>
      <c r="I186" s="120"/>
      <c r="J186" s="120"/>
      <c r="K186" s="120"/>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c r="AG186" s="120"/>
      <c r="AH186" s="120"/>
      <c r="AI186" s="120"/>
      <c r="AJ186" s="120"/>
      <c r="AK186" s="120"/>
      <c r="AL186" s="120"/>
      <c r="AM186" s="120"/>
      <c r="AN186" s="120"/>
      <c r="AO186" s="120"/>
      <c r="AP186" s="120"/>
      <c r="AQ186" s="120"/>
      <c r="AR186" s="120"/>
      <c r="AS186" s="120"/>
      <c r="AT186" s="120"/>
      <c r="AU186" s="120"/>
      <c r="AV186" s="120"/>
      <c r="AW186" s="120"/>
      <c r="AX186" s="120"/>
      <c r="AY186" s="120"/>
      <c r="AZ186" s="120"/>
      <c r="BA186" s="120"/>
      <c r="BB186" s="120"/>
      <c r="BC186" s="120"/>
    </row>
    <row r="187" spans="1:55" x14ac:dyDescent="0.25">
      <c r="A187" s="27"/>
      <c r="B187" s="28"/>
      <c r="C187" s="28"/>
      <c r="D187" s="29"/>
      <c r="E187" s="120"/>
      <c r="F187" s="120"/>
      <c r="G187" s="120"/>
      <c r="H187" s="120"/>
      <c r="I187" s="120"/>
      <c r="J187" s="120"/>
      <c r="K187" s="120"/>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c r="AG187" s="120"/>
      <c r="AH187" s="120"/>
      <c r="AI187" s="120"/>
      <c r="AJ187" s="120"/>
      <c r="AK187" s="120"/>
      <c r="AL187" s="120"/>
      <c r="AM187" s="120"/>
      <c r="AN187" s="120"/>
      <c r="AO187" s="120"/>
      <c r="AP187" s="120"/>
      <c r="AQ187" s="120"/>
      <c r="AR187" s="120"/>
      <c r="AS187" s="120"/>
      <c r="AT187" s="120"/>
      <c r="AU187" s="120"/>
      <c r="AV187" s="120"/>
      <c r="AW187" s="120"/>
      <c r="AX187" s="120"/>
      <c r="AY187" s="120"/>
      <c r="AZ187" s="120"/>
      <c r="BA187" s="120"/>
      <c r="BB187" s="120"/>
      <c r="BC187" s="120"/>
    </row>
    <row r="188" spans="1:55" x14ac:dyDescent="0.25">
      <c r="A188" s="27"/>
      <c r="B188" s="28"/>
      <c r="C188" s="28"/>
      <c r="D188" s="29"/>
      <c r="E188" s="120"/>
      <c r="F188" s="120"/>
      <c r="G188" s="120"/>
      <c r="H188" s="120"/>
      <c r="I188" s="120"/>
      <c r="J188" s="120"/>
      <c r="K188" s="120"/>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c r="AG188" s="120"/>
      <c r="AH188" s="120"/>
      <c r="AI188" s="120"/>
      <c r="AJ188" s="120"/>
      <c r="AK188" s="120"/>
      <c r="AL188" s="120"/>
      <c r="AM188" s="120"/>
      <c r="AN188" s="120"/>
      <c r="AO188" s="120"/>
      <c r="AP188" s="120"/>
      <c r="AQ188" s="120"/>
      <c r="AR188" s="120"/>
      <c r="AS188" s="120"/>
      <c r="AT188" s="120"/>
      <c r="AU188" s="120"/>
      <c r="AV188" s="120"/>
      <c r="AW188" s="120"/>
      <c r="AX188" s="120"/>
      <c r="AY188" s="120"/>
      <c r="AZ188" s="120"/>
      <c r="BA188" s="120"/>
      <c r="BB188" s="120"/>
      <c r="BC188" s="120"/>
    </row>
    <row r="189" spans="1:55" x14ac:dyDescent="0.25">
      <c r="A189" s="27"/>
      <c r="B189" s="28"/>
      <c r="C189" s="28"/>
      <c r="D189" s="29"/>
      <c r="E189" s="120"/>
      <c r="F189" s="120"/>
      <c r="G189" s="120"/>
      <c r="H189" s="120"/>
      <c r="I189" s="120"/>
      <c r="J189" s="120"/>
      <c r="K189" s="120"/>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c r="AG189" s="120"/>
      <c r="AH189" s="120"/>
      <c r="AI189" s="120"/>
      <c r="AJ189" s="120"/>
      <c r="AK189" s="120"/>
      <c r="AL189" s="120"/>
      <c r="AM189" s="120"/>
      <c r="AN189" s="120"/>
      <c r="AO189" s="120"/>
      <c r="AP189" s="120"/>
      <c r="AQ189" s="120"/>
      <c r="AR189" s="120"/>
      <c r="AS189" s="120"/>
      <c r="AT189" s="120"/>
      <c r="AU189" s="120"/>
      <c r="AV189" s="120"/>
      <c r="AW189" s="120"/>
      <c r="AX189" s="120"/>
      <c r="AY189" s="120"/>
      <c r="AZ189" s="120"/>
      <c r="BA189" s="120"/>
      <c r="BB189" s="120"/>
      <c r="BC189" s="120"/>
    </row>
    <row r="190" spans="1:55" x14ac:dyDescent="0.25">
      <c r="A190" s="27"/>
      <c r="B190" s="28"/>
      <c r="C190" s="28"/>
      <c r="D190" s="29"/>
      <c r="E190" s="120"/>
      <c r="F190" s="120"/>
      <c r="G190" s="120"/>
      <c r="H190" s="120"/>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c r="AG190" s="120"/>
      <c r="AH190" s="120"/>
      <c r="AI190" s="120"/>
      <c r="AJ190" s="120"/>
      <c r="AK190" s="120"/>
      <c r="AL190" s="120"/>
      <c r="AM190" s="120"/>
      <c r="AN190" s="120"/>
      <c r="AO190" s="120"/>
      <c r="AP190" s="120"/>
      <c r="AQ190" s="120"/>
      <c r="AR190" s="120"/>
      <c r="AS190" s="120"/>
      <c r="AT190" s="120"/>
      <c r="AU190" s="120"/>
      <c r="AV190" s="120"/>
      <c r="AW190" s="120"/>
      <c r="AX190" s="120"/>
      <c r="AY190" s="120"/>
      <c r="AZ190" s="120"/>
      <c r="BA190" s="120"/>
      <c r="BB190" s="120"/>
      <c r="BC190" s="120"/>
    </row>
    <row r="191" spans="1:55" x14ac:dyDescent="0.25">
      <c r="A191" s="27"/>
      <c r="B191" s="28"/>
      <c r="C191" s="28"/>
      <c r="D191" s="29"/>
      <c r="E191" s="120"/>
      <c r="F191" s="120"/>
      <c r="G191" s="120"/>
      <c r="H191" s="120"/>
      <c r="I191" s="120"/>
      <c r="J191" s="120"/>
      <c r="K191" s="120"/>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c r="AG191" s="120"/>
      <c r="AH191" s="120"/>
      <c r="AI191" s="120"/>
      <c r="AJ191" s="120"/>
      <c r="AK191" s="120"/>
      <c r="AL191" s="120"/>
      <c r="AM191" s="120"/>
      <c r="AN191" s="120"/>
      <c r="AO191" s="120"/>
      <c r="AP191" s="120"/>
      <c r="AQ191" s="120"/>
      <c r="AR191" s="120"/>
      <c r="AS191" s="120"/>
      <c r="AT191" s="120"/>
      <c r="AU191" s="120"/>
      <c r="AV191" s="120"/>
      <c r="AW191" s="120"/>
      <c r="AX191" s="120"/>
      <c r="AY191" s="120"/>
      <c r="AZ191" s="120"/>
      <c r="BA191" s="120"/>
      <c r="BB191" s="120"/>
      <c r="BC191" s="120"/>
    </row>
    <row r="192" spans="1:55" x14ac:dyDescent="0.25">
      <c r="A192" s="27"/>
      <c r="B192" s="28"/>
      <c r="C192" s="28"/>
      <c r="D192" s="29"/>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0"/>
      <c r="AQ192" s="120"/>
      <c r="AR192" s="120"/>
      <c r="AS192" s="120"/>
      <c r="AT192" s="120"/>
      <c r="AU192" s="120"/>
      <c r="AV192" s="120"/>
      <c r="AW192" s="120"/>
      <c r="AX192" s="120"/>
      <c r="AY192" s="120"/>
      <c r="AZ192" s="120"/>
      <c r="BA192" s="120"/>
      <c r="BB192" s="120"/>
      <c r="BC192" s="120"/>
    </row>
    <row r="193" spans="1:55" x14ac:dyDescent="0.25">
      <c r="A193" s="27"/>
      <c r="B193" s="28"/>
      <c r="C193" s="28"/>
      <c r="D193" s="29"/>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c r="AS193" s="120"/>
      <c r="AT193" s="120"/>
      <c r="AU193" s="120"/>
      <c r="AV193" s="120"/>
      <c r="AW193" s="120"/>
      <c r="AX193" s="120"/>
      <c r="AY193" s="120"/>
      <c r="AZ193" s="120"/>
      <c r="BA193" s="120"/>
      <c r="BB193" s="120"/>
      <c r="BC193" s="120"/>
    </row>
    <row r="194" spans="1:55" x14ac:dyDescent="0.25">
      <c r="A194" s="27"/>
      <c r="B194" s="28"/>
      <c r="C194" s="28"/>
      <c r="D194" s="29"/>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row>
    <row r="195" spans="1:55" x14ac:dyDescent="0.25">
      <c r="A195" s="27"/>
      <c r="B195" s="28"/>
      <c r="C195" s="28"/>
      <c r="D195" s="29"/>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c r="AS195" s="120"/>
      <c r="AT195" s="120"/>
      <c r="AU195" s="120"/>
      <c r="AV195" s="120"/>
      <c r="AW195" s="120"/>
      <c r="AX195" s="120"/>
      <c r="AY195" s="120"/>
      <c r="AZ195" s="120"/>
      <c r="BA195" s="120"/>
      <c r="BB195" s="120"/>
      <c r="BC195" s="120"/>
    </row>
    <row r="196" spans="1:55" x14ac:dyDescent="0.25">
      <c r="A196" s="27"/>
      <c r="B196" s="28"/>
      <c r="C196" s="28"/>
      <c r="D196" s="29"/>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c r="AS196" s="120"/>
      <c r="AT196" s="120"/>
      <c r="AU196" s="120"/>
      <c r="AV196" s="120"/>
      <c r="AW196" s="120"/>
      <c r="AX196" s="120"/>
      <c r="AY196" s="120"/>
      <c r="AZ196" s="120"/>
      <c r="BA196" s="120"/>
      <c r="BB196" s="120"/>
      <c r="BC196" s="120"/>
    </row>
    <row r="197" spans="1:55" x14ac:dyDescent="0.25">
      <c r="A197" s="27"/>
      <c r="B197" s="28"/>
      <c r="C197" s="28"/>
      <c r="D197" s="29"/>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c r="AS197" s="120"/>
      <c r="AT197" s="120"/>
      <c r="AU197" s="120"/>
      <c r="AV197" s="120"/>
      <c r="AW197" s="120"/>
      <c r="AX197" s="120"/>
      <c r="AY197" s="120"/>
      <c r="AZ197" s="120"/>
      <c r="BA197" s="120"/>
      <c r="BB197" s="120"/>
      <c r="BC197" s="120"/>
    </row>
    <row r="198" spans="1:55" x14ac:dyDescent="0.25">
      <c r="A198" s="27"/>
      <c r="B198" s="28"/>
      <c r="C198" s="28"/>
      <c r="D198" s="29"/>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c r="AS198" s="120"/>
      <c r="AT198" s="120"/>
      <c r="AU198" s="120"/>
      <c r="AV198" s="120"/>
      <c r="AW198" s="120"/>
      <c r="AX198" s="120"/>
      <c r="AY198" s="120"/>
      <c r="AZ198" s="120"/>
      <c r="BA198" s="120"/>
      <c r="BB198" s="120"/>
      <c r="BC198" s="120"/>
    </row>
    <row r="199" spans="1:55" x14ac:dyDescent="0.25">
      <c r="A199" s="27"/>
      <c r="B199" s="28"/>
      <c r="C199" s="28"/>
      <c r="D199" s="29"/>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c r="AS199" s="120"/>
      <c r="AT199" s="120"/>
      <c r="AU199" s="120"/>
      <c r="AV199" s="120"/>
      <c r="AW199" s="120"/>
      <c r="AX199" s="120"/>
      <c r="AY199" s="120"/>
      <c r="AZ199" s="120"/>
      <c r="BA199" s="120"/>
      <c r="BB199" s="120"/>
      <c r="BC199" s="120"/>
    </row>
    <row r="200" spans="1:55" x14ac:dyDescent="0.25">
      <c r="A200" s="27"/>
      <c r="B200" s="28"/>
      <c r="C200" s="28"/>
      <c r="D200" s="29"/>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c r="AS200" s="120"/>
      <c r="AT200" s="120"/>
      <c r="AU200" s="120"/>
      <c r="AV200" s="120"/>
      <c r="AW200" s="120"/>
      <c r="AX200" s="120"/>
      <c r="AY200" s="120"/>
      <c r="AZ200" s="120"/>
      <c r="BA200" s="120"/>
      <c r="BB200" s="120"/>
      <c r="BC200" s="120"/>
    </row>
    <row r="201" spans="1:55" x14ac:dyDescent="0.25">
      <c r="A201" s="27"/>
      <c r="B201" s="28"/>
      <c r="C201" s="28"/>
      <c r="D201" s="29"/>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0"/>
      <c r="AT201" s="120"/>
      <c r="AU201" s="120"/>
      <c r="AV201" s="120"/>
      <c r="AW201" s="120"/>
      <c r="AX201" s="120"/>
      <c r="AY201" s="120"/>
      <c r="AZ201" s="120"/>
      <c r="BA201" s="120"/>
      <c r="BB201" s="120"/>
      <c r="BC201" s="120"/>
    </row>
    <row r="202" spans="1:55" x14ac:dyDescent="0.25">
      <c r="A202" s="27"/>
      <c r="B202" s="28"/>
      <c r="C202" s="28"/>
      <c r="D202" s="29"/>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c r="AS202" s="120"/>
      <c r="AT202" s="120"/>
      <c r="AU202" s="120"/>
      <c r="AV202" s="120"/>
      <c r="AW202" s="120"/>
      <c r="AX202" s="120"/>
      <c r="AY202" s="120"/>
      <c r="AZ202" s="120"/>
      <c r="BA202" s="120"/>
      <c r="BB202" s="120"/>
      <c r="BC202" s="120"/>
    </row>
    <row r="203" spans="1:55" x14ac:dyDescent="0.25">
      <c r="A203" s="27"/>
      <c r="B203" s="28"/>
      <c r="C203" s="28"/>
      <c r="D203" s="29"/>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c r="AG203" s="120"/>
      <c r="AH203" s="120"/>
      <c r="AI203" s="120"/>
      <c r="AJ203" s="120"/>
      <c r="AK203" s="120"/>
      <c r="AL203" s="120"/>
      <c r="AM203" s="120"/>
      <c r="AN203" s="120"/>
      <c r="AO203" s="120"/>
      <c r="AP203" s="120"/>
      <c r="AQ203" s="120"/>
      <c r="AR203" s="120"/>
      <c r="AS203" s="120"/>
      <c r="AT203" s="120"/>
      <c r="AU203" s="120"/>
      <c r="AV203" s="120"/>
      <c r="AW203" s="120"/>
      <c r="AX203" s="120"/>
      <c r="AY203" s="120"/>
      <c r="AZ203" s="120"/>
      <c r="BA203" s="120"/>
      <c r="BB203" s="120"/>
      <c r="BC203" s="120"/>
    </row>
    <row r="204" spans="1:55" x14ac:dyDescent="0.25">
      <c r="A204" s="27"/>
      <c r="B204" s="28"/>
      <c r="C204" s="28"/>
      <c r="D204" s="29"/>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c r="AG204" s="120"/>
      <c r="AH204" s="120"/>
      <c r="AI204" s="120"/>
      <c r="AJ204" s="120"/>
      <c r="AK204" s="120"/>
      <c r="AL204" s="120"/>
      <c r="AM204" s="120"/>
      <c r="AN204" s="120"/>
      <c r="AO204" s="120"/>
      <c r="AP204" s="120"/>
      <c r="AQ204" s="120"/>
      <c r="AR204" s="120"/>
      <c r="AS204" s="120"/>
      <c r="AT204" s="120"/>
      <c r="AU204" s="120"/>
      <c r="AV204" s="120"/>
      <c r="AW204" s="120"/>
      <c r="AX204" s="120"/>
      <c r="AY204" s="120"/>
      <c r="AZ204" s="120"/>
      <c r="BA204" s="120"/>
      <c r="BB204" s="120"/>
      <c r="BC204" s="120"/>
    </row>
    <row r="205" spans="1:55" x14ac:dyDescent="0.25">
      <c r="A205" s="27"/>
      <c r="B205" s="28"/>
      <c r="C205" s="28"/>
      <c r="D205" s="29"/>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c r="AG205" s="120"/>
      <c r="AH205" s="120"/>
      <c r="AI205" s="120"/>
      <c r="AJ205" s="120"/>
      <c r="AK205" s="120"/>
      <c r="AL205" s="120"/>
      <c r="AM205" s="120"/>
      <c r="AN205" s="120"/>
      <c r="AO205" s="120"/>
      <c r="AP205" s="120"/>
      <c r="AQ205" s="120"/>
      <c r="AR205" s="120"/>
      <c r="AS205" s="120"/>
      <c r="AT205" s="120"/>
      <c r="AU205" s="120"/>
      <c r="AV205" s="120"/>
      <c r="AW205" s="120"/>
      <c r="AX205" s="120"/>
      <c r="AY205" s="120"/>
      <c r="AZ205" s="120"/>
      <c r="BA205" s="120"/>
      <c r="BB205" s="120"/>
      <c r="BC205" s="120"/>
    </row>
    <row r="206" spans="1:55" x14ac:dyDescent="0.25">
      <c r="A206" s="27"/>
      <c r="B206" s="28"/>
      <c r="C206" s="28"/>
      <c r="D206" s="29"/>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c r="AG206" s="120"/>
      <c r="AH206" s="120"/>
      <c r="AI206" s="120"/>
      <c r="AJ206" s="120"/>
      <c r="AK206" s="120"/>
      <c r="AL206" s="120"/>
      <c r="AM206" s="120"/>
      <c r="AN206" s="120"/>
      <c r="AO206" s="120"/>
      <c r="AP206" s="120"/>
      <c r="AQ206" s="120"/>
      <c r="AR206" s="120"/>
      <c r="AS206" s="120"/>
      <c r="AT206" s="120"/>
      <c r="AU206" s="120"/>
      <c r="AV206" s="120"/>
      <c r="AW206" s="120"/>
      <c r="AX206" s="120"/>
      <c r="AY206" s="120"/>
      <c r="AZ206" s="120"/>
      <c r="BA206" s="120"/>
      <c r="BB206" s="120"/>
      <c r="BC206" s="120"/>
    </row>
    <row r="207" spans="1:55" x14ac:dyDescent="0.25">
      <c r="A207" s="27"/>
      <c r="B207" s="28"/>
      <c r="C207" s="28"/>
      <c r="D207" s="29"/>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c r="AG207" s="120"/>
      <c r="AH207" s="120"/>
      <c r="AI207" s="120"/>
      <c r="AJ207" s="120"/>
      <c r="AK207" s="120"/>
      <c r="AL207" s="120"/>
      <c r="AM207" s="120"/>
      <c r="AN207" s="120"/>
      <c r="AO207" s="120"/>
      <c r="AP207" s="120"/>
      <c r="AQ207" s="120"/>
      <c r="AR207" s="120"/>
      <c r="AS207" s="120"/>
      <c r="AT207" s="120"/>
      <c r="AU207" s="120"/>
      <c r="AV207" s="120"/>
      <c r="AW207" s="120"/>
      <c r="AX207" s="120"/>
      <c r="AY207" s="120"/>
      <c r="AZ207" s="120"/>
      <c r="BA207" s="120"/>
      <c r="BB207" s="120"/>
      <c r="BC207" s="120"/>
    </row>
    <row r="208" spans="1:55" x14ac:dyDescent="0.25">
      <c r="A208" s="27"/>
      <c r="B208" s="28"/>
      <c r="C208" s="28"/>
      <c r="D208" s="29"/>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c r="AG208" s="120"/>
      <c r="AH208" s="120"/>
      <c r="AI208" s="120"/>
      <c r="AJ208" s="120"/>
      <c r="AK208" s="120"/>
      <c r="AL208" s="120"/>
      <c r="AM208" s="120"/>
      <c r="AN208" s="120"/>
      <c r="AO208" s="120"/>
      <c r="AP208" s="120"/>
      <c r="AQ208" s="120"/>
      <c r="AR208" s="120"/>
      <c r="AS208" s="120"/>
      <c r="AT208" s="120"/>
      <c r="AU208" s="120"/>
      <c r="AV208" s="120"/>
      <c r="AW208" s="120"/>
      <c r="AX208" s="120"/>
      <c r="AY208" s="120"/>
      <c r="AZ208" s="120"/>
      <c r="BA208" s="120"/>
      <c r="BB208" s="120"/>
      <c r="BC208" s="120"/>
    </row>
    <row r="209" spans="1:55" x14ac:dyDescent="0.25">
      <c r="A209" s="27"/>
      <c r="B209" s="28"/>
      <c r="C209" s="28"/>
      <c r="D209" s="29"/>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0"/>
      <c r="AS209" s="120"/>
      <c r="AT209" s="120"/>
      <c r="AU209" s="120"/>
      <c r="AV209" s="120"/>
      <c r="AW209" s="120"/>
      <c r="AX209" s="120"/>
      <c r="AY209" s="120"/>
      <c r="AZ209" s="120"/>
      <c r="BA209" s="120"/>
      <c r="BB209" s="120"/>
      <c r="BC209" s="120"/>
    </row>
    <row r="210" spans="1:55" x14ac:dyDescent="0.25">
      <c r="A210" s="27"/>
      <c r="B210" s="28"/>
      <c r="C210" s="28"/>
      <c r="D210" s="29"/>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c r="AG210" s="120"/>
      <c r="AH210" s="120"/>
      <c r="AI210" s="120"/>
      <c r="AJ210" s="120"/>
      <c r="AK210" s="120"/>
      <c r="AL210" s="120"/>
      <c r="AM210" s="120"/>
      <c r="AN210" s="120"/>
      <c r="AO210" s="120"/>
      <c r="AP210" s="120"/>
      <c r="AQ210" s="120"/>
      <c r="AR210" s="120"/>
      <c r="AS210" s="120"/>
      <c r="AT210" s="120"/>
      <c r="AU210" s="120"/>
      <c r="AV210" s="120"/>
      <c r="AW210" s="120"/>
      <c r="AX210" s="120"/>
      <c r="AY210" s="120"/>
      <c r="AZ210" s="120"/>
      <c r="BA210" s="120"/>
      <c r="BB210" s="120"/>
      <c r="BC210" s="120"/>
    </row>
    <row r="211" spans="1:55" x14ac:dyDescent="0.25">
      <c r="A211" s="27"/>
      <c r="B211" s="28"/>
      <c r="C211" s="28"/>
      <c r="D211" s="29"/>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c r="AH211" s="120"/>
      <c r="AI211" s="120"/>
      <c r="AJ211" s="120"/>
      <c r="AK211" s="120"/>
      <c r="AL211" s="120"/>
      <c r="AM211" s="120"/>
      <c r="AN211" s="120"/>
      <c r="AO211" s="120"/>
      <c r="AP211" s="120"/>
      <c r="AQ211" s="120"/>
      <c r="AR211" s="120"/>
      <c r="AS211" s="120"/>
      <c r="AT211" s="120"/>
      <c r="AU211" s="120"/>
      <c r="AV211" s="120"/>
      <c r="AW211" s="120"/>
      <c r="AX211" s="120"/>
      <c r="AY211" s="120"/>
      <c r="AZ211" s="120"/>
      <c r="BA211" s="120"/>
      <c r="BB211" s="120"/>
      <c r="BC211" s="120"/>
    </row>
    <row r="212" spans="1:55" x14ac:dyDescent="0.25">
      <c r="A212" s="27"/>
      <c r="B212" s="28"/>
      <c r="C212" s="28"/>
      <c r="D212" s="29"/>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c r="AG212" s="120"/>
      <c r="AH212" s="120"/>
      <c r="AI212" s="120"/>
      <c r="AJ212" s="120"/>
      <c r="AK212" s="120"/>
      <c r="AL212" s="120"/>
      <c r="AM212" s="120"/>
      <c r="AN212" s="120"/>
      <c r="AO212" s="120"/>
      <c r="AP212" s="120"/>
      <c r="AQ212" s="120"/>
      <c r="AR212" s="120"/>
      <c r="AS212" s="120"/>
      <c r="AT212" s="120"/>
      <c r="AU212" s="120"/>
      <c r="AV212" s="120"/>
      <c r="AW212" s="120"/>
      <c r="AX212" s="120"/>
      <c r="AY212" s="120"/>
      <c r="AZ212" s="120"/>
      <c r="BA212" s="120"/>
      <c r="BB212" s="120"/>
      <c r="BC212" s="120"/>
    </row>
    <row r="213" spans="1:55" x14ac:dyDescent="0.25">
      <c r="A213" s="27"/>
      <c r="B213" s="28"/>
      <c r="C213" s="28"/>
      <c r="D213" s="29"/>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c r="AG213" s="120"/>
      <c r="AH213" s="120"/>
      <c r="AI213" s="120"/>
      <c r="AJ213" s="120"/>
      <c r="AK213" s="120"/>
      <c r="AL213" s="120"/>
      <c r="AM213" s="120"/>
      <c r="AN213" s="120"/>
      <c r="AO213" s="120"/>
      <c r="AP213" s="120"/>
      <c r="AQ213" s="120"/>
      <c r="AR213" s="120"/>
      <c r="AS213" s="120"/>
      <c r="AT213" s="120"/>
      <c r="AU213" s="120"/>
      <c r="AV213" s="120"/>
      <c r="AW213" s="120"/>
      <c r="AX213" s="120"/>
      <c r="AY213" s="120"/>
      <c r="AZ213" s="120"/>
      <c r="BA213" s="120"/>
      <c r="BB213" s="120"/>
      <c r="BC213" s="120"/>
    </row>
    <row r="214" spans="1:55" x14ac:dyDescent="0.25">
      <c r="A214" s="27"/>
      <c r="B214" s="28"/>
      <c r="C214" s="28"/>
      <c r="D214" s="29"/>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c r="AG214" s="120"/>
      <c r="AH214" s="120"/>
      <c r="AI214" s="120"/>
      <c r="AJ214" s="120"/>
      <c r="AK214" s="120"/>
      <c r="AL214" s="120"/>
      <c r="AM214" s="120"/>
      <c r="AN214" s="120"/>
      <c r="AO214" s="120"/>
      <c r="AP214" s="120"/>
      <c r="AQ214" s="120"/>
      <c r="AR214" s="120"/>
      <c r="AS214" s="120"/>
      <c r="AT214" s="120"/>
      <c r="AU214" s="120"/>
      <c r="AV214" s="120"/>
      <c r="AW214" s="120"/>
      <c r="AX214" s="120"/>
      <c r="AY214" s="120"/>
      <c r="AZ214" s="120"/>
      <c r="BA214" s="120"/>
      <c r="BB214" s="120"/>
      <c r="BC214" s="120"/>
    </row>
    <row r="215" spans="1:55" x14ac:dyDescent="0.25">
      <c r="A215" s="27"/>
      <c r="B215" s="28"/>
      <c r="C215" s="28"/>
      <c r="D215" s="29"/>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c r="AG215" s="120"/>
      <c r="AH215" s="120"/>
      <c r="AI215" s="120"/>
      <c r="AJ215" s="120"/>
      <c r="AK215" s="120"/>
      <c r="AL215" s="120"/>
      <c r="AM215" s="120"/>
      <c r="AN215" s="120"/>
      <c r="AO215" s="120"/>
      <c r="AP215" s="120"/>
      <c r="AQ215" s="120"/>
      <c r="AR215" s="120"/>
      <c r="AS215" s="120"/>
      <c r="AT215" s="120"/>
      <c r="AU215" s="120"/>
      <c r="AV215" s="120"/>
      <c r="AW215" s="120"/>
      <c r="AX215" s="120"/>
      <c r="AY215" s="120"/>
      <c r="AZ215" s="120"/>
      <c r="BA215" s="120"/>
      <c r="BB215" s="120"/>
      <c r="BC215" s="120"/>
    </row>
    <row r="216" spans="1:55" x14ac:dyDescent="0.25">
      <c r="A216" s="27"/>
      <c r="B216" s="28"/>
      <c r="C216" s="28"/>
      <c r="D216" s="29"/>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c r="AG216" s="120"/>
      <c r="AH216" s="120"/>
      <c r="AI216" s="120"/>
      <c r="AJ216" s="120"/>
      <c r="AK216" s="120"/>
      <c r="AL216" s="120"/>
      <c r="AM216" s="120"/>
      <c r="AN216" s="120"/>
      <c r="AO216" s="120"/>
      <c r="AP216" s="120"/>
      <c r="AQ216" s="120"/>
      <c r="AR216" s="120"/>
      <c r="AS216" s="120"/>
      <c r="AT216" s="120"/>
      <c r="AU216" s="120"/>
      <c r="AV216" s="120"/>
      <c r="AW216" s="120"/>
      <c r="AX216" s="120"/>
      <c r="AY216" s="120"/>
      <c r="AZ216" s="120"/>
      <c r="BA216" s="120"/>
      <c r="BB216" s="120"/>
      <c r="BC216" s="120"/>
    </row>
    <row r="217" spans="1:55" x14ac:dyDescent="0.25">
      <c r="A217" s="27"/>
      <c r="B217" s="28"/>
      <c r="C217" s="28"/>
      <c r="D217" s="29"/>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c r="AG217" s="120"/>
      <c r="AH217" s="120"/>
      <c r="AI217" s="120"/>
      <c r="AJ217" s="120"/>
      <c r="AK217" s="120"/>
      <c r="AL217" s="120"/>
      <c r="AM217" s="120"/>
      <c r="AN217" s="120"/>
      <c r="AO217" s="120"/>
      <c r="AP217" s="120"/>
      <c r="AQ217" s="120"/>
      <c r="AR217" s="120"/>
      <c r="AS217" s="120"/>
      <c r="AT217" s="120"/>
      <c r="AU217" s="120"/>
      <c r="AV217" s="120"/>
      <c r="AW217" s="120"/>
      <c r="AX217" s="120"/>
      <c r="AY217" s="120"/>
      <c r="AZ217" s="120"/>
      <c r="BA217" s="120"/>
      <c r="BB217" s="120"/>
      <c r="BC217" s="120"/>
    </row>
    <row r="218" spans="1:55" x14ac:dyDescent="0.25">
      <c r="A218" s="27"/>
      <c r="B218" s="28"/>
      <c r="C218" s="28"/>
      <c r="D218" s="29"/>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c r="AG218" s="120"/>
      <c r="AH218" s="120"/>
      <c r="AI218" s="120"/>
      <c r="AJ218" s="120"/>
      <c r="AK218" s="120"/>
      <c r="AL218" s="120"/>
      <c r="AM218" s="120"/>
      <c r="AN218" s="120"/>
      <c r="AO218" s="120"/>
      <c r="AP218" s="120"/>
      <c r="AQ218" s="120"/>
      <c r="AR218" s="120"/>
      <c r="AS218" s="120"/>
      <c r="AT218" s="120"/>
      <c r="AU218" s="120"/>
      <c r="AV218" s="120"/>
      <c r="AW218" s="120"/>
      <c r="AX218" s="120"/>
      <c r="AY218" s="120"/>
      <c r="AZ218" s="120"/>
      <c r="BA218" s="120"/>
      <c r="BB218" s="120"/>
      <c r="BC218" s="120"/>
    </row>
    <row r="219" spans="1:55" x14ac:dyDescent="0.25">
      <c r="A219" s="27"/>
      <c r="B219" s="28"/>
      <c r="C219" s="28"/>
      <c r="D219" s="29"/>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c r="AG219" s="120"/>
      <c r="AH219" s="120"/>
      <c r="AI219" s="120"/>
      <c r="AJ219" s="120"/>
      <c r="AK219" s="120"/>
      <c r="AL219" s="120"/>
      <c r="AM219" s="120"/>
      <c r="AN219" s="120"/>
      <c r="AO219" s="120"/>
      <c r="AP219" s="120"/>
      <c r="AQ219" s="120"/>
      <c r="AR219" s="120"/>
      <c r="AS219" s="120"/>
      <c r="AT219" s="120"/>
      <c r="AU219" s="120"/>
      <c r="AV219" s="120"/>
      <c r="AW219" s="120"/>
      <c r="AX219" s="120"/>
      <c r="AY219" s="120"/>
      <c r="AZ219" s="120"/>
      <c r="BA219" s="120"/>
      <c r="BB219" s="120"/>
      <c r="BC219" s="120"/>
    </row>
    <row r="220" spans="1:55" x14ac:dyDescent="0.25">
      <c r="A220" s="27"/>
      <c r="B220" s="28"/>
      <c r="C220" s="28"/>
      <c r="D220" s="29"/>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c r="AG220" s="120"/>
      <c r="AH220" s="120"/>
      <c r="AI220" s="120"/>
      <c r="AJ220" s="120"/>
      <c r="AK220" s="120"/>
      <c r="AL220" s="120"/>
      <c r="AM220" s="120"/>
      <c r="AN220" s="120"/>
      <c r="AO220" s="120"/>
      <c r="AP220" s="120"/>
      <c r="AQ220" s="120"/>
      <c r="AR220" s="120"/>
      <c r="AS220" s="120"/>
      <c r="AT220" s="120"/>
      <c r="AU220" s="120"/>
      <c r="AV220" s="120"/>
      <c r="AW220" s="120"/>
      <c r="AX220" s="120"/>
      <c r="AY220" s="120"/>
      <c r="AZ220" s="120"/>
      <c r="BA220" s="120"/>
      <c r="BB220" s="120"/>
      <c r="BC220" s="120"/>
    </row>
    <row r="221" spans="1:55" x14ac:dyDescent="0.25">
      <c r="A221" s="27"/>
      <c r="B221" s="28"/>
      <c r="C221" s="28"/>
      <c r="D221" s="29"/>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c r="AG221" s="120"/>
      <c r="AH221" s="120"/>
      <c r="AI221" s="120"/>
      <c r="AJ221" s="120"/>
      <c r="AK221" s="120"/>
      <c r="AL221" s="120"/>
      <c r="AM221" s="120"/>
      <c r="AN221" s="120"/>
      <c r="AO221" s="120"/>
      <c r="AP221" s="120"/>
      <c r="AQ221" s="120"/>
      <c r="AR221" s="120"/>
      <c r="AS221" s="120"/>
      <c r="AT221" s="120"/>
      <c r="AU221" s="120"/>
      <c r="AV221" s="120"/>
      <c r="AW221" s="120"/>
      <c r="AX221" s="120"/>
      <c r="AY221" s="120"/>
      <c r="AZ221" s="120"/>
      <c r="BA221" s="120"/>
      <c r="BB221" s="120"/>
      <c r="BC221" s="120"/>
    </row>
    <row r="222" spans="1:55" x14ac:dyDescent="0.25">
      <c r="A222" s="27"/>
      <c r="B222" s="28"/>
      <c r="C222" s="28"/>
      <c r="D222" s="29"/>
      <c r="E222" s="120"/>
      <c r="F222" s="120"/>
      <c r="G222" s="120"/>
      <c r="H222" s="120"/>
      <c r="I222" s="120"/>
      <c r="J222" s="120"/>
      <c r="K222" s="120"/>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c r="AG222" s="120"/>
      <c r="AH222" s="120"/>
      <c r="AI222" s="120"/>
      <c r="AJ222" s="120"/>
      <c r="AK222" s="120"/>
      <c r="AL222" s="120"/>
      <c r="AM222" s="120"/>
      <c r="AN222" s="120"/>
      <c r="AO222" s="120"/>
      <c r="AP222" s="120"/>
      <c r="AQ222" s="120"/>
      <c r="AR222" s="120"/>
      <c r="AS222" s="120"/>
      <c r="AT222" s="120"/>
      <c r="AU222" s="120"/>
      <c r="AV222" s="120"/>
      <c r="AW222" s="120"/>
      <c r="AX222" s="120"/>
      <c r="AY222" s="120"/>
      <c r="AZ222" s="120"/>
      <c r="BA222" s="120"/>
      <c r="BB222" s="120"/>
      <c r="BC222" s="120"/>
    </row>
    <row r="223" spans="1:55" x14ac:dyDescent="0.25">
      <c r="A223" s="27"/>
      <c r="B223" s="28"/>
      <c r="C223" s="28"/>
      <c r="D223" s="29"/>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c r="AG223" s="120"/>
      <c r="AH223" s="120"/>
      <c r="AI223" s="120"/>
      <c r="AJ223" s="120"/>
      <c r="AK223" s="120"/>
      <c r="AL223" s="120"/>
      <c r="AM223" s="120"/>
      <c r="AN223" s="120"/>
      <c r="AO223" s="120"/>
      <c r="AP223" s="120"/>
      <c r="AQ223" s="120"/>
      <c r="AR223" s="120"/>
      <c r="AS223" s="120"/>
      <c r="AT223" s="120"/>
      <c r="AU223" s="120"/>
      <c r="AV223" s="120"/>
      <c r="AW223" s="120"/>
      <c r="AX223" s="120"/>
      <c r="AY223" s="120"/>
      <c r="AZ223" s="120"/>
      <c r="BA223" s="120"/>
      <c r="BB223" s="120"/>
      <c r="BC223" s="120"/>
    </row>
    <row r="224" spans="1:55" x14ac:dyDescent="0.25">
      <c r="A224" s="27"/>
      <c r="B224" s="28"/>
      <c r="C224" s="28"/>
      <c r="D224" s="29"/>
      <c r="E224" s="120"/>
      <c r="F224" s="120"/>
      <c r="G224" s="120"/>
      <c r="H224" s="120"/>
      <c r="I224" s="120"/>
      <c r="J224" s="120"/>
      <c r="K224" s="120"/>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c r="AG224" s="120"/>
      <c r="AH224" s="120"/>
      <c r="AI224" s="120"/>
      <c r="AJ224" s="120"/>
      <c r="AK224" s="120"/>
      <c r="AL224" s="120"/>
      <c r="AM224" s="120"/>
      <c r="AN224" s="120"/>
      <c r="AO224" s="120"/>
      <c r="AP224" s="120"/>
      <c r="AQ224" s="120"/>
      <c r="AR224" s="120"/>
      <c r="AS224" s="120"/>
      <c r="AT224" s="120"/>
      <c r="AU224" s="120"/>
      <c r="AV224" s="120"/>
      <c r="AW224" s="120"/>
      <c r="AX224" s="120"/>
      <c r="AY224" s="120"/>
      <c r="AZ224" s="120"/>
      <c r="BA224" s="120"/>
      <c r="BB224" s="120"/>
      <c r="BC224" s="120"/>
    </row>
    <row r="225" spans="1:55" x14ac:dyDescent="0.25">
      <c r="A225" s="27"/>
      <c r="B225" s="28"/>
      <c r="C225" s="28"/>
      <c r="D225" s="29"/>
      <c r="E225" s="120"/>
      <c r="F225" s="120"/>
      <c r="G225" s="120"/>
      <c r="H225" s="120"/>
      <c r="I225" s="120"/>
      <c r="J225" s="120"/>
      <c r="K225" s="120"/>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c r="AG225" s="120"/>
      <c r="AH225" s="120"/>
      <c r="AI225" s="120"/>
      <c r="AJ225" s="120"/>
      <c r="AK225" s="120"/>
      <c r="AL225" s="120"/>
      <c r="AM225" s="120"/>
      <c r="AN225" s="120"/>
      <c r="AO225" s="120"/>
      <c r="AP225" s="120"/>
      <c r="AQ225" s="120"/>
      <c r="AR225" s="120"/>
      <c r="AS225" s="120"/>
      <c r="AT225" s="120"/>
      <c r="AU225" s="120"/>
      <c r="AV225" s="120"/>
      <c r="AW225" s="120"/>
      <c r="AX225" s="120"/>
      <c r="AY225" s="120"/>
      <c r="AZ225" s="120"/>
      <c r="BA225" s="120"/>
      <c r="BB225" s="120"/>
      <c r="BC225" s="120"/>
    </row>
    <row r="226" spans="1:55" x14ac:dyDescent="0.25">
      <c r="A226" s="27"/>
      <c r="B226" s="28"/>
      <c r="C226" s="28"/>
      <c r="D226" s="29"/>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c r="AG226" s="120"/>
      <c r="AH226" s="120"/>
      <c r="AI226" s="120"/>
      <c r="AJ226" s="120"/>
      <c r="AK226" s="120"/>
      <c r="AL226" s="120"/>
      <c r="AM226" s="120"/>
      <c r="AN226" s="120"/>
      <c r="AO226" s="120"/>
      <c r="AP226" s="120"/>
      <c r="AQ226" s="120"/>
      <c r="AR226" s="120"/>
      <c r="AS226" s="120"/>
      <c r="AT226" s="120"/>
      <c r="AU226" s="120"/>
      <c r="AV226" s="120"/>
      <c r="AW226" s="120"/>
      <c r="AX226" s="120"/>
      <c r="AY226" s="120"/>
      <c r="AZ226" s="120"/>
      <c r="BA226" s="120"/>
      <c r="BB226" s="120"/>
      <c r="BC226" s="120"/>
    </row>
    <row r="227" spans="1:55" x14ac:dyDescent="0.25">
      <c r="A227" s="27"/>
      <c r="B227" s="28"/>
      <c r="C227" s="28"/>
      <c r="D227" s="29"/>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c r="AG227" s="120"/>
      <c r="AH227" s="120"/>
      <c r="AI227" s="120"/>
      <c r="AJ227" s="120"/>
      <c r="AK227" s="120"/>
      <c r="AL227" s="120"/>
      <c r="AM227" s="120"/>
      <c r="AN227" s="120"/>
      <c r="AO227" s="120"/>
      <c r="AP227" s="120"/>
      <c r="AQ227" s="120"/>
      <c r="AR227" s="120"/>
      <c r="AS227" s="120"/>
      <c r="AT227" s="120"/>
      <c r="AU227" s="120"/>
      <c r="AV227" s="120"/>
      <c r="AW227" s="120"/>
      <c r="AX227" s="120"/>
      <c r="AY227" s="120"/>
      <c r="AZ227" s="120"/>
      <c r="BA227" s="120"/>
      <c r="BB227" s="120"/>
      <c r="BC227" s="120"/>
    </row>
    <row r="228" spans="1:55" x14ac:dyDescent="0.25">
      <c r="A228" s="27"/>
      <c r="B228" s="28"/>
      <c r="C228" s="28"/>
      <c r="D228" s="29"/>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c r="AG228" s="120"/>
      <c r="AH228" s="120"/>
      <c r="AI228" s="120"/>
      <c r="AJ228" s="120"/>
      <c r="AK228" s="120"/>
      <c r="AL228" s="120"/>
      <c r="AM228" s="120"/>
      <c r="AN228" s="120"/>
      <c r="AO228" s="120"/>
      <c r="AP228" s="120"/>
      <c r="AQ228" s="120"/>
      <c r="AR228" s="120"/>
      <c r="AS228" s="120"/>
      <c r="AT228" s="120"/>
      <c r="AU228" s="120"/>
      <c r="AV228" s="120"/>
      <c r="AW228" s="120"/>
      <c r="AX228" s="120"/>
      <c r="AY228" s="120"/>
      <c r="AZ228" s="120"/>
      <c r="BA228" s="120"/>
      <c r="BB228" s="120"/>
      <c r="BC228" s="120"/>
    </row>
    <row r="229" spans="1:55" x14ac:dyDescent="0.25">
      <c r="A229" s="27"/>
      <c r="B229" s="28"/>
      <c r="C229" s="28"/>
      <c r="D229" s="29"/>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c r="AG229" s="120"/>
      <c r="AH229" s="120"/>
      <c r="AI229" s="120"/>
      <c r="AJ229" s="120"/>
      <c r="AK229" s="120"/>
      <c r="AL229" s="120"/>
      <c r="AM229" s="120"/>
      <c r="AN229" s="120"/>
      <c r="AO229" s="120"/>
      <c r="AP229" s="120"/>
      <c r="AQ229" s="120"/>
      <c r="AR229" s="120"/>
      <c r="AS229" s="120"/>
      <c r="AT229" s="120"/>
      <c r="AU229" s="120"/>
      <c r="AV229" s="120"/>
      <c r="AW229" s="120"/>
      <c r="AX229" s="120"/>
      <c r="AY229" s="120"/>
      <c r="AZ229" s="120"/>
      <c r="BA229" s="120"/>
      <c r="BB229" s="120"/>
      <c r="BC229" s="120"/>
    </row>
    <row r="230" spans="1:55" x14ac:dyDescent="0.25">
      <c r="A230" s="27"/>
      <c r="B230" s="28"/>
      <c r="C230" s="28"/>
      <c r="D230" s="29"/>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c r="AG230" s="120"/>
      <c r="AH230" s="120"/>
      <c r="AI230" s="120"/>
      <c r="AJ230" s="120"/>
      <c r="AK230" s="120"/>
      <c r="AL230" s="120"/>
      <c r="AM230" s="120"/>
      <c r="AN230" s="120"/>
      <c r="AO230" s="120"/>
      <c r="AP230" s="120"/>
      <c r="AQ230" s="120"/>
      <c r="AR230" s="120"/>
      <c r="AS230" s="120"/>
      <c r="AT230" s="120"/>
      <c r="AU230" s="120"/>
      <c r="AV230" s="120"/>
      <c r="AW230" s="120"/>
      <c r="AX230" s="120"/>
      <c r="AY230" s="120"/>
      <c r="AZ230" s="120"/>
      <c r="BA230" s="120"/>
      <c r="BB230" s="120"/>
      <c r="BC230" s="120"/>
    </row>
    <row r="231" spans="1:55" x14ac:dyDescent="0.25">
      <c r="A231" s="27"/>
      <c r="B231" s="28"/>
      <c r="C231" s="28"/>
      <c r="D231" s="29"/>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c r="AG231" s="120"/>
      <c r="AH231" s="120"/>
      <c r="AI231" s="120"/>
      <c r="AJ231" s="120"/>
      <c r="AK231" s="120"/>
      <c r="AL231" s="120"/>
      <c r="AM231" s="120"/>
      <c r="AN231" s="120"/>
      <c r="AO231" s="120"/>
      <c r="AP231" s="120"/>
      <c r="AQ231" s="120"/>
      <c r="AR231" s="120"/>
      <c r="AS231" s="120"/>
      <c r="AT231" s="120"/>
      <c r="AU231" s="120"/>
      <c r="AV231" s="120"/>
      <c r="AW231" s="120"/>
      <c r="AX231" s="120"/>
      <c r="AY231" s="120"/>
      <c r="AZ231" s="120"/>
      <c r="BA231" s="120"/>
      <c r="BB231" s="120"/>
      <c r="BC231" s="120"/>
    </row>
    <row r="232" spans="1:55" x14ac:dyDescent="0.25">
      <c r="A232" s="27"/>
      <c r="B232" s="28"/>
      <c r="C232" s="28"/>
      <c r="D232" s="29"/>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c r="AG232" s="120"/>
      <c r="AH232" s="120"/>
      <c r="AI232" s="120"/>
      <c r="AJ232" s="120"/>
      <c r="AK232" s="120"/>
      <c r="AL232" s="120"/>
      <c r="AM232" s="120"/>
      <c r="AN232" s="120"/>
      <c r="AO232" s="120"/>
      <c r="AP232" s="120"/>
      <c r="AQ232" s="120"/>
      <c r="AR232" s="120"/>
      <c r="AS232" s="120"/>
      <c r="AT232" s="120"/>
      <c r="AU232" s="120"/>
      <c r="AV232" s="120"/>
      <c r="AW232" s="120"/>
      <c r="AX232" s="120"/>
      <c r="AY232" s="120"/>
      <c r="AZ232" s="120"/>
      <c r="BA232" s="120"/>
      <c r="BB232" s="120"/>
      <c r="BC232" s="120"/>
    </row>
    <row r="233" spans="1:55" x14ac:dyDescent="0.25">
      <c r="A233" s="27"/>
      <c r="B233" s="28"/>
      <c r="C233" s="28"/>
      <c r="D233" s="29"/>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c r="AG233" s="120"/>
      <c r="AH233" s="120"/>
      <c r="AI233" s="120"/>
      <c r="AJ233" s="120"/>
      <c r="AK233" s="120"/>
      <c r="AL233" s="120"/>
      <c r="AM233" s="120"/>
      <c r="AN233" s="120"/>
      <c r="AO233" s="120"/>
      <c r="AP233" s="120"/>
      <c r="AQ233" s="120"/>
      <c r="AR233" s="120"/>
      <c r="AS233" s="120"/>
      <c r="AT233" s="120"/>
      <c r="AU233" s="120"/>
      <c r="AV233" s="120"/>
      <c r="AW233" s="120"/>
      <c r="AX233" s="120"/>
      <c r="AY233" s="120"/>
      <c r="AZ233" s="120"/>
      <c r="BA233" s="120"/>
      <c r="BB233" s="120"/>
      <c r="BC233" s="120"/>
    </row>
    <row r="234" spans="1:55" x14ac:dyDescent="0.25">
      <c r="A234" s="27"/>
      <c r="B234" s="28"/>
      <c r="C234" s="28"/>
      <c r="D234" s="29"/>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c r="AS234" s="120"/>
      <c r="AT234" s="120"/>
      <c r="AU234" s="120"/>
      <c r="AV234" s="120"/>
      <c r="AW234" s="120"/>
      <c r="AX234" s="120"/>
      <c r="AY234" s="120"/>
      <c r="AZ234" s="120"/>
      <c r="BA234" s="120"/>
      <c r="BB234" s="120"/>
      <c r="BC234" s="120"/>
    </row>
    <row r="235" spans="1:55" x14ac:dyDescent="0.25">
      <c r="A235" s="27"/>
      <c r="B235" s="28"/>
      <c r="C235" s="28"/>
      <c r="D235" s="29"/>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row>
    <row r="236" spans="1:55" x14ac:dyDescent="0.25">
      <c r="A236" s="27"/>
      <c r="B236" s="28"/>
      <c r="C236" s="28"/>
      <c r="D236" s="29"/>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c r="AG236" s="120"/>
      <c r="AH236" s="120"/>
      <c r="AI236" s="120"/>
      <c r="AJ236" s="120"/>
      <c r="AK236" s="120"/>
      <c r="AL236" s="120"/>
      <c r="AM236" s="120"/>
      <c r="AN236" s="120"/>
      <c r="AO236" s="120"/>
      <c r="AP236" s="120"/>
      <c r="AQ236" s="120"/>
      <c r="AR236" s="120"/>
      <c r="AS236" s="120"/>
      <c r="AT236" s="120"/>
      <c r="AU236" s="120"/>
      <c r="AV236" s="120"/>
      <c r="AW236" s="120"/>
      <c r="AX236" s="120"/>
      <c r="AY236" s="120"/>
      <c r="AZ236" s="120"/>
      <c r="BA236" s="120"/>
      <c r="BB236" s="120"/>
      <c r="BC236" s="120"/>
    </row>
    <row r="237" spans="1:55" x14ac:dyDescent="0.25">
      <c r="A237" s="27"/>
      <c r="B237" s="28"/>
      <c r="C237" s="28"/>
      <c r="D237" s="29"/>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c r="AG237" s="120"/>
      <c r="AH237" s="120"/>
      <c r="AI237" s="120"/>
      <c r="AJ237" s="120"/>
      <c r="AK237" s="120"/>
      <c r="AL237" s="120"/>
      <c r="AM237" s="120"/>
      <c r="AN237" s="120"/>
      <c r="AO237" s="120"/>
      <c r="AP237" s="120"/>
      <c r="AQ237" s="120"/>
      <c r="AR237" s="120"/>
      <c r="AS237" s="120"/>
      <c r="AT237" s="120"/>
      <c r="AU237" s="120"/>
      <c r="AV237" s="120"/>
      <c r="AW237" s="120"/>
      <c r="AX237" s="120"/>
      <c r="AY237" s="120"/>
      <c r="AZ237" s="120"/>
      <c r="BA237" s="120"/>
      <c r="BB237" s="120"/>
      <c r="BC237" s="120"/>
    </row>
    <row r="238" spans="1:55" x14ac:dyDescent="0.25">
      <c r="A238" s="27"/>
      <c r="B238" s="28"/>
      <c r="C238" s="28"/>
      <c r="D238" s="29"/>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c r="AG238" s="120"/>
      <c r="AH238" s="120"/>
      <c r="AI238" s="120"/>
      <c r="AJ238" s="120"/>
      <c r="AK238" s="120"/>
      <c r="AL238" s="120"/>
      <c r="AM238" s="120"/>
      <c r="AN238" s="120"/>
      <c r="AO238" s="120"/>
      <c r="AP238" s="120"/>
      <c r="AQ238" s="120"/>
      <c r="AR238" s="120"/>
      <c r="AS238" s="120"/>
      <c r="AT238" s="120"/>
      <c r="AU238" s="120"/>
      <c r="AV238" s="120"/>
      <c r="AW238" s="120"/>
      <c r="AX238" s="120"/>
      <c r="AY238" s="120"/>
      <c r="AZ238" s="120"/>
      <c r="BA238" s="120"/>
      <c r="BB238" s="120"/>
      <c r="BC238" s="120"/>
    </row>
    <row r="239" spans="1:55" x14ac:dyDescent="0.25">
      <c r="A239" s="27"/>
      <c r="B239" s="28"/>
      <c r="C239" s="28"/>
      <c r="D239" s="29"/>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c r="AG239" s="120"/>
      <c r="AH239" s="120"/>
      <c r="AI239" s="120"/>
      <c r="AJ239" s="120"/>
      <c r="AK239" s="120"/>
      <c r="AL239" s="120"/>
      <c r="AM239" s="120"/>
      <c r="AN239" s="120"/>
      <c r="AO239" s="120"/>
      <c r="AP239" s="120"/>
      <c r="AQ239" s="120"/>
      <c r="AR239" s="120"/>
      <c r="AS239" s="120"/>
      <c r="AT239" s="120"/>
      <c r="AU239" s="120"/>
      <c r="AV239" s="120"/>
      <c r="AW239" s="120"/>
      <c r="AX239" s="120"/>
      <c r="AY239" s="120"/>
      <c r="AZ239" s="120"/>
      <c r="BA239" s="120"/>
      <c r="BB239" s="120"/>
      <c r="BC239" s="120"/>
    </row>
    <row r="240" spans="1:55" x14ac:dyDescent="0.25">
      <c r="A240" s="27"/>
      <c r="B240" s="28"/>
      <c r="C240" s="28"/>
      <c r="D240" s="29"/>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c r="AQ240" s="120"/>
      <c r="AR240" s="120"/>
      <c r="AS240" s="120"/>
      <c r="AT240" s="120"/>
      <c r="AU240" s="120"/>
      <c r="AV240" s="120"/>
      <c r="AW240" s="120"/>
      <c r="AX240" s="120"/>
      <c r="AY240" s="120"/>
      <c r="AZ240" s="120"/>
      <c r="BA240" s="120"/>
      <c r="BB240" s="120"/>
      <c r="BC240" s="120"/>
    </row>
    <row r="241" spans="1:55" x14ac:dyDescent="0.25">
      <c r="A241" s="27"/>
      <c r="B241" s="28"/>
      <c r="C241" s="28"/>
      <c r="D241" s="29"/>
      <c r="E241" s="120"/>
      <c r="F241" s="120"/>
      <c r="G241" s="120"/>
      <c r="H241" s="120"/>
      <c r="I241" s="120"/>
      <c r="J241" s="120"/>
      <c r="K241" s="120"/>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c r="AG241" s="120"/>
      <c r="AH241" s="120"/>
      <c r="AI241" s="120"/>
      <c r="AJ241" s="120"/>
      <c r="AK241" s="120"/>
      <c r="AL241" s="120"/>
      <c r="AM241" s="120"/>
      <c r="AN241" s="120"/>
      <c r="AO241" s="120"/>
      <c r="AP241" s="120"/>
      <c r="AQ241" s="120"/>
      <c r="AR241" s="120"/>
      <c r="AS241" s="120"/>
      <c r="AT241" s="120"/>
      <c r="AU241" s="120"/>
      <c r="AV241" s="120"/>
      <c r="AW241" s="120"/>
      <c r="AX241" s="120"/>
      <c r="AY241" s="120"/>
      <c r="AZ241" s="120"/>
      <c r="BA241" s="120"/>
      <c r="BB241" s="120"/>
      <c r="BC241" s="120"/>
    </row>
    <row r="242" spans="1:55" x14ac:dyDescent="0.25">
      <c r="A242" s="27"/>
      <c r="B242" s="28"/>
      <c r="C242" s="28"/>
      <c r="D242" s="29"/>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c r="AG242" s="120"/>
      <c r="AH242" s="120"/>
      <c r="AI242" s="120"/>
      <c r="AJ242" s="120"/>
      <c r="AK242" s="120"/>
      <c r="AL242" s="120"/>
      <c r="AM242" s="120"/>
      <c r="AN242" s="120"/>
      <c r="AO242" s="120"/>
      <c r="AP242" s="120"/>
      <c r="AQ242" s="120"/>
      <c r="AR242" s="120"/>
      <c r="AS242" s="120"/>
      <c r="AT242" s="120"/>
      <c r="AU242" s="120"/>
      <c r="AV242" s="120"/>
      <c r="AW242" s="120"/>
      <c r="AX242" s="120"/>
      <c r="AY242" s="120"/>
      <c r="AZ242" s="120"/>
      <c r="BA242" s="120"/>
      <c r="BB242" s="120"/>
      <c r="BC242" s="120"/>
    </row>
    <row r="243" spans="1:55" x14ac:dyDescent="0.25">
      <c r="A243" s="27"/>
      <c r="B243" s="28"/>
      <c r="C243" s="28"/>
      <c r="D243" s="29"/>
      <c r="E243" s="120"/>
      <c r="F243" s="120"/>
      <c r="G243" s="120"/>
      <c r="H243" s="120"/>
      <c r="I243" s="120"/>
      <c r="J243" s="120"/>
      <c r="K243" s="120"/>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c r="AG243" s="120"/>
      <c r="AH243" s="120"/>
      <c r="AI243" s="120"/>
      <c r="AJ243" s="120"/>
      <c r="AK243" s="120"/>
      <c r="AL243" s="120"/>
      <c r="AM243" s="120"/>
      <c r="AN243" s="120"/>
      <c r="AO243" s="120"/>
      <c r="AP243" s="120"/>
      <c r="AQ243" s="120"/>
      <c r="AR243" s="120"/>
      <c r="AS243" s="120"/>
      <c r="AT243" s="120"/>
      <c r="AU243" s="120"/>
      <c r="AV243" s="120"/>
      <c r="AW243" s="120"/>
      <c r="AX243" s="120"/>
      <c r="AY243" s="120"/>
      <c r="AZ243" s="120"/>
      <c r="BA243" s="120"/>
      <c r="BB243" s="120"/>
      <c r="BC243" s="120"/>
    </row>
    <row r="244" spans="1:55" x14ac:dyDescent="0.25">
      <c r="A244" s="27"/>
      <c r="B244" s="28"/>
      <c r="C244" s="28"/>
      <c r="D244" s="29"/>
      <c r="E244" s="120"/>
      <c r="F244" s="120"/>
      <c r="G244" s="120"/>
      <c r="H244" s="120"/>
      <c r="I244" s="120"/>
      <c r="J244" s="120"/>
      <c r="K244" s="120"/>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row>
    <row r="245" spans="1:55" x14ac:dyDescent="0.25">
      <c r="A245" s="27"/>
      <c r="B245" s="28"/>
      <c r="C245" s="28"/>
      <c r="D245" s="29"/>
      <c r="E245" s="120"/>
      <c r="F245" s="120"/>
      <c r="G245" s="120"/>
      <c r="H245" s="120"/>
      <c r="I245" s="120"/>
      <c r="J245" s="120"/>
      <c r="K245" s="120"/>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row>
    <row r="246" spans="1:55" x14ac:dyDescent="0.25">
      <c r="A246" s="27"/>
      <c r="B246" s="28"/>
      <c r="C246" s="28"/>
      <c r="D246" s="29"/>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c r="AG246" s="120"/>
      <c r="AH246" s="120"/>
      <c r="AI246" s="120"/>
      <c r="AJ246" s="120"/>
      <c r="AK246" s="120"/>
      <c r="AL246" s="120"/>
      <c r="AM246" s="120"/>
      <c r="AN246" s="120"/>
      <c r="AO246" s="120"/>
      <c r="AP246" s="120"/>
      <c r="AQ246" s="120"/>
      <c r="AR246" s="120"/>
      <c r="AS246" s="120"/>
      <c r="AT246" s="120"/>
      <c r="AU246" s="120"/>
      <c r="AV246" s="120"/>
      <c r="AW246" s="120"/>
      <c r="AX246" s="120"/>
      <c r="AY246" s="120"/>
      <c r="AZ246" s="120"/>
      <c r="BA246" s="120"/>
      <c r="BB246" s="120"/>
      <c r="BC246" s="120"/>
    </row>
    <row r="247" spans="1:55" x14ac:dyDescent="0.25">
      <c r="A247" s="27"/>
      <c r="B247" s="28"/>
      <c r="C247" s="28"/>
      <c r="D247" s="29"/>
      <c r="E247" s="120"/>
      <c r="F247" s="120"/>
      <c r="G247" s="120"/>
      <c r="H247" s="120"/>
      <c r="I247" s="120"/>
      <c r="J247" s="120"/>
      <c r="K247" s="120"/>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c r="AG247" s="120"/>
      <c r="AH247" s="120"/>
      <c r="AI247" s="120"/>
      <c r="AJ247" s="120"/>
      <c r="AK247" s="120"/>
      <c r="AL247" s="120"/>
      <c r="AM247" s="120"/>
      <c r="AN247" s="120"/>
      <c r="AO247" s="120"/>
      <c r="AP247" s="120"/>
      <c r="AQ247" s="120"/>
      <c r="AR247" s="120"/>
      <c r="AS247" s="120"/>
      <c r="AT247" s="120"/>
      <c r="AU247" s="120"/>
      <c r="AV247" s="120"/>
      <c r="AW247" s="120"/>
      <c r="AX247" s="120"/>
      <c r="AY247" s="120"/>
      <c r="AZ247" s="120"/>
      <c r="BA247" s="120"/>
      <c r="BB247" s="120"/>
      <c r="BC247" s="120"/>
    </row>
    <row r="248" spans="1:55" x14ac:dyDescent="0.25">
      <c r="A248" s="27"/>
      <c r="B248" s="28"/>
      <c r="C248" s="28"/>
      <c r="D248" s="29"/>
      <c r="E248" s="120"/>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c r="AG248" s="120"/>
      <c r="AH248" s="120"/>
      <c r="AI248" s="120"/>
      <c r="AJ248" s="120"/>
      <c r="AK248" s="120"/>
      <c r="AL248" s="120"/>
      <c r="AM248" s="120"/>
      <c r="AN248" s="120"/>
      <c r="AO248" s="120"/>
      <c r="AP248" s="120"/>
      <c r="AQ248" s="120"/>
      <c r="AR248" s="120"/>
      <c r="AS248" s="120"/>
      <c r="AT248" s="120"/>
      <c r="AU248" s="120"/>
      <c r="AV248" s="120"/>
      <c r="AW248" s="120"/>
      <c r="AX248" s="120"/>
      <c r="AY248" s="120"/>
      <c r="AZ248" s="120"/>
      <c r="BA248" s="120"/>
      <c r="BB248" s="120"/>
      <c r="BC248" s="120"/>
    </row>
    <row r="249" spans="1:55" x14ac:dyDescent="0.25">
      <c r="A249" s="27"/>
      <c r="B249" s="28"/>
      <c r="C249" s="28"/>
      <c r="D249" s="29"/>
      <c r="E249" s="120"/>
      <c r="F249" s="120"/>
      <c r="G249" s="120"/>
      <c r="H249" s="120"/>
      <c r="I249" s="120"/>
      <c r="J249" s="120"/>
      <c r="K249" s="120"/>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c r="AG249" s="120"/>
      <c r="AH249" s="120"/>
      <c r="AI249" s="120"/>
      <c r="AJ249" s="120"/>
      <c r="AK249" s="120"/>
      <c r="AL249" s="120"/>
      <c r="AM249" s="120"/>
      <c r="AN249" s="120"/>
      <c r="AO249" s="120"/>
      <c r="AP249" s="120"/>
      <c r="AQ249" s="120"/>
      <c r="AR249" s="120"/>
      <c r="AS249" s="120"/>
      <c r="AT249" s="120"/>
      <c r="AU249" s="120"/>
      <c r="AV249" s="120"/>
      <c r="AW249" s="120"/>
      <c r="AX249" s="120"/>
      <c r="AY249" s="120"/>
      <c r="AZ249" s="120"/>
      <c r="BA249" s="120"/>
      <c r="BB249" s="120"/>
      <c r="BC249" s="120"/>
    </row>
    <row r="250" spans="1:55" x14ac:dyDescent="0.25">
      <c r="A250" s="27"/>
      <c r="B250" s="28"/>
      <c r="C250" s="28"/>
      <c r="D250" s="29"/>
      <c r="E250" s="120"/>
      <c r="F250" s="120"/>
      <c r="G250" s="120"/>
      <c r="H250" s="120"/>
      <c r="I250" s="120"/>
      <c r="J250" s="120"/>
      <c r="K250" s="120"/>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c r="AG250" s="120"/>
      <c r="AH250" s="120"/>
      <c r="AI250" s="120"/>
      <c r="AJ250" s="120"/>
      <c r="AK250" s="120"/>
      <c r="AL250" s="120"/>
      <c r="AM250" s="120"/>
      <c r="AN250" s="120"/>
      <c r="AO250" s="120"/>
      <c r="AP250" s="120"/>
      <c r="AQ250" s="120"/>
      <c r="AR250" s="120"/>
      <c r="AS250" s="120"/>
      <c r="AT250" s="120"/>
      <c r="AU250" s="120"/>
      <c r="AV250" s="120"/>
      <c r="AW250" s="120"/>
      <c r="AX250" s="120"/>
      <c r="AY250" s="120"/>
      <c r="AZ250" s="120"/>
      <c r="BA250" s="120"/>
      <c r="BB250" s="120"/>
      <c r="BC250" s="120"/>
    </row>
    <row r="251" spans="1:55" x14ac:dyDescent="0.25">
      <c r="A251" s="27"/>
      <c r="B251" s="28"/>
      <c r="C251" s="28"/>
      <c r="D251" s="29"/>
      <c r="E251" s="120"/>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c r="AG251" s="120"/>
      <c r="AH251" s="120"/>
      <c r="AI251" s="120"/>
      <c r="AJ251" s="120"/>
      <c r="AK251" s="120"/>
      <c r="AL251" s="120"/>
      <c r="AM251" s="120"/>
      <c r="AN251" s="120"/>
      <c r="AO251" s="120"/>
      <c r="AP251" s="120"/>
      <c r="AQ251" s="120"/>
      <c r="AR251" s="120"/>
      <c r="AS251" s="120"/>
      <c r="AT251" s="120"/>
      <c r="AU251" s="120"/>
      <c r="AV251" s="120"/>
      <c r="AW251" s="120"/>
      <c r="AX251" s="120"/>
      <c r="AY251" s="120"/>
      <c r="AZ251" s="120"/>
      <c r="BA251" s="120"/>
      <c r="BB251" s="120"/>
      <c r="BC251" s="120"/>
    </row>
    <row r="252" spans="1:55" x14ac:dyDescent="0.25">
      <c r="A252" s="27"/>
      <c r="B252" s="28"/>
      <c r="C252" s="28"/>
      <c r="D252" s="29"/>
      <c r="E252" s="120"/>
      <c r="F252" s="120"/>
      <c r="G252" s="120"/>
      <c r="H252" s="120"/>
      <c r="I252" s="120"/>
      <c r="J252" s="120"/>
      <c r="K252" s="120"/>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c r="AG252" s="120"/>
      <c r="AH252" s="120"/>
      <c r="AI252" s="120"/>
      <c r="AJ252" s="120"/>
      <c r="AK252" s="120"/>
      <c r="AL252" s="120"/>
      <c r="AM252" s="120"/>
      <c r="AN252" s="120"/>
      <c r="AO252" s="120"/>
      <c r="AP252" s="120"/>
      <c r="AQ252" s="120"/>
      <c r="AR252" s="120"/>
      <c r="AS252" s="120"/>
      <c r="AT252" s="120"/>
      <c r="AU252" s="120"/>
      <c r="AV252" s="120"/>
      <c r="AW252" s="120"/>
      <c r="AX252" s="120"/>
      <c r="AY252" s="120"/>
      <c r="AZ252" s="120"/>
      <c r="BA252" s="120"/>
      <c r="BB252" s="120"/>
      <c r="BC252" s="120"/>
    </row>
    <row r="253" spans="1:55" x14ac:dyDescent="0.25">
      <c r="A253" s="27"/>
      <c r="B253" s="28"/>
      <c r="C253" s="28"/>
      <c r="D253" s="29"/>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c r="AS253" s="120"/>
      <c r="AT253" s="120"/>
      <c r="AU253" s="120"/>
      <c r="AV253" s="120"/>
      <c r="AW253" s="120"/>
      <c r="AX253" s="120"/>
      <c r="AY253" s="120"/>
      <c r="AZ253" s="120"/>
      <c r="BA253" s="120"/>
      <c r="BB253" s="120"/>
      <c r="BC253" s="120"/>
    </row>
    <row r="254" spans="1:55" x14ac:dyDescent="0.25">
      <c r="A254" s="27"/>
      <c r="B254" s="28"/>
      <c r="C254" s="28"/>
      <c r="D254" s="29"/>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c r="AG254" s="120"/>
      <c r="AH254" s="120"/>
      <c r="AI254" s="120"/>
      <c r="AJ254" s="120"/>
      <c r="AK254" s="120"/>
      <c r="AL254" s="120"/>
      <c r="AM254" s="120"/>
      <c r="AN254" s="120"/>
      <c r="AO254" s="120"/>
      <c r="AP254" s="120"/>
      <c r="AQ254" s="120"/>
      <c r="AR254" s="120"/>
      <c r="AS254" s="120"/>
      <c r="AT254" s="120"/>
      <c r="AU254" s="120"/>
      <c r="AV254" s="120"/>
      <c r="AW254" s="120"/>
      <c r="AX254" s="120"/>
      <c r="AY254" s="120"/>
      <c r="AZ254" s="120"/>
      <c r="BA254" s="120"/>
      <c r="BB254" s="120"/>
      <c r="BC254" s="120"/>
    </row>
    <row r="255" spans="1:55" x14ac:dyDescent="0.25">
      <c r="A255" s="27"/>
      <c r="B255" s="28"/>
      <c r="C255" s="28"/>
      <c r="D255" s="29"/>
      <c r="E255" s="120"/>
      <c r="F255" s="120"/>
      <c r="G255" s="120"/>
      <c r="H255" s="120"/>
      <c r="I255" s="120"/>
      <c r="J255" s="120"/>
      <c r="K255" s="120"/>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c r="AG255" s="120"/>
      <c r="AH255" s="120"/>
      <c r="AI255" s="120"/>
      <c r="AJ255" s="120"/>
      <c r="AK255" s="120"/>
      <c r="AL255" s="120"/>
      <c r="AM255" s="120"/>
      <c r="AN255" s="120"/>
      <c r="AO255" s="120"/>
      <c r="AP255" s="120"/>
      <c r="AQ255" s="120"/>
      <c r="AR255" s="120"/>
      <c r="AS255" s="120"/>
      <c r="AT255" s="120"/>
      <c r="AU255" s="120"/>
      <c r="AV255" s="120"/>
      <c r="AW255" s="120"/>
      <c r="AX255" s="120"/>
      <c r="AY255" s="120"/>
      <c r="AZ255" s="120"/>
      <c r="BA255" s="120"/>
      <c r="BB255" s="120"/>
      <c r="BC255" s="120"/>
    </row>
    <row r="256" spans="1:55" x14ac:dyDescent="0.25">
      <c r="A256" s="27"/>
      <c r="B256" s="28"/>
      <c r="C256" s="28"/>
      <c r="D256" s="29"/>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c r="AG256" s="120"/>
      <c r="AH256" s="120"/>
      <c r="AI256" s="120"/>
      <c r="AJ256" s="120"/>
      <c r="AK256" s="120"/>
      <c r="AL256" s="120"/>
      <c r="AM256" s="120"/>
      <c r="AN256" s="120"/>
      <c r="AO256" s="120"/>
      <c r="AP256" s="120"/>
      <c r="AQ256" s="120"/>
      <c r="AR256" s="120"/>
      <c r="AS256" s="120"/>
      <c r="AT256" s="120"/>
      <c r="AU256" s="120"/>
      <c r="AV256" s="120"/>
      <c r="AW256" s="120"/>
      <c r="AX256" s="120"/>
      <c r="AY256" s="120"/>
      <c r="AZ256" s="120"/>
      <c r="BA256" s="120"/>
      <c r="BB256" s="120"/>
      <c r="BC256" s="120"/>
    </row>
    <row r="257" spans="1:55" x14ac:dyDescent="0.25">
      <c r="A257" s="27"/>
      <c r="B257" s="28"/>
      <c r="C257" s="28"/>
      <c r="D257" s="29"/>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c r="AG257" s="120"/>
      <c r="AH257" s="120"/>
      <c r="AI257" s="120"/>
      <c r="AJ257" s="120"/>
      <c r="AK257" s="120"/>
      <c r="AL257" s="120"/>
      <c r="AM257" s="120"/>
      <c r="AN257" s="120"/>
      <c r="AO257" s="120"/>
      <c r="AP257" s="120"/>
      <c r="AQ257" s="120"/>
      <c r="AR257" s="120"/>
      <c r="AS257" s="120"/>
      <c r="AT257" s="120"/>
      <c r="AU257" s="120"/>
      <c r="AV257" s="120"/>
      <c r="AW257" s="120"/>
      <c r="AX257" s="120"/>
      <c r="AY257" s="120"/>
      <c r="AZ257" s="120"/>
      <c r="BA257" s="120"/>
      <c r="BB257" s="120"/>
      <c r="BC257" s="120"/>
    </row>
    <row r="258" spans="1:55" x14ac:dyDescent="0.25">
      <c r="A258" s="27"/>
      <c r="B258" s="28"/>
      <c r="C258" s="28"/>
      <c r="D258" s="29"/>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c r="AG258" s="120"/>
      <c r="AH258" s="120"/>
      <c r="AI258" s="120"/>
      <c r="AJ258" s="120"/>
      <c r="AK258" s="120"/>
      <c r="AL258" s="120"/>
      <c r="AM258" s="120"/>
      <c r="AN258" s="120"/>
      <c r="AO258" s="120"/>
      <c r="AP258" s="120"/>
      <c r="AQ258" s="120"/>
      <c r="AR258" s="120"/>
      <c r="AS258" s="120"/>
      <c r="AT258" s="120"/>
      <c r="AU258" s="120"/>
      <c r="AV258" s="120"/>
      <c r="AW258" s="120"/>
      <c r="AX258" s="120"/>
      <c r="AY258" s="120"/>
      <c r="AZ258" s="120"/>
      <c r="BA258" s="120"/>
      <c r="BB258" s="120"/>
      <c r="BC258" s="120"/>
    </row>
    <row r="259" spans="1:55" x14ac:dyDescent="0.25">
      <c r="A259" s="27"/>
      <c r="B259" s="28"/>
      <c r="C259" s="28"/>
      <c r="D259" s="29"/>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c r="AG259" s="120"/>
      <c r="AH259" s="120"/>
      <c r="AI259" s="120"/>
      <c r="AJ259" s="120"/>
      <c r="AK259" s="120"/>
      <c r="AL259" s="120"/>
      <c r="AM259" s="120"/>
      <c r="AN259" s="120"/>
      <c r="AO259" s="120"/>
      <c r="AP259" s="120"/>
      <c r="AQ259" s="120"/>
      <c r="AR259" s="120"/>
      <c r="AS259" s="120"/>
      <c r="AT259" s="120"/>
      <c r="AU259" s="120"/>
      <c r="AV259" s="120"/>
      <c r="AW259" s="120"/>
      <c r="AX259" s="120"/>
      <c r="AY259" s="120"/>
      <c r="AZ259" s="120"/>
      <c r="BA259" s="120"/>
      <c r="BB259" s="120"/>
      <c r="BC259" s="120"/>
    </row>
    <row r="260" spans="1:55" x14ac:dyDescent="0.25">
      <c r="A260" s="27"/>
      <c r="B260" s="28"/>
      <c r="C260" s="28"/>
      <c r="D260" s="29"/>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c r="AG260" s="120"/>
      <c r="AH260" s="120"/>
      <c r="AI260" s="120"/>
      <c r="AJ260" s="120"/>
      <c r="AK260" s="120"/>
      <c r="AL260" s="120"/>
      <c r="AM260" s="120"/>
      <c r="AN260" s="120"/>
      <c r="AO260" s="120"/>
      <c r="AP260" s="120"/>
      <c r="AQ260" s="120"/>
      <c r="AR260" s="120"/>
      <c r="AS260" s="120"/>
      <c r="AT260" s="120"/>
      <c r="AU260" s="120"/>
      <c r="AV260" s="120"/>
      <c r="AW260" s="120"/>
      <c r="AX260" s="120"/>
      <c r="AY260" s="120"/>
      <c r="AZ260" s="120"/>
      <c r="BA260" s="120"/>
      <c r="BB260" s="120"/>
      <c r="BC260" s="120"/>
    </row>
    <row r="261" spans="1:55" x14ac:dyDescent="0.25">
      <c r="A261" s="27"/>
      <c r="B261" s="28"/>
      <c r="C261" s="28"/>
      <c r="D261" s="29"/>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c r="AQ261" s="120"/>
      <c r="AR261" s="120"/>
      <c r="AS261" s="120"/>
      <c r="AT261" s="120"/>
      <c r="AU261" s="120"/>
      <c r="AV261" s="120"/>
      <c r="AW261" s="120"/>
      <c r="AX261" s="120"/>
      <c r="AY261" s="120"/>
      <c r="AZ261" s="120"/>
      <c r="BA261" s="120"/>
      <c r="BB261" s="120"/>
      <c r="BC261" s="120"/>
    </row>
    <row r="262" spans="1:55" x14ac:dyDescent="0.25">
      <c r="A262" s="27"/>
      <c r="B262" s="28"/>
      <c r="C262" s="28"/>
      <c r="D262" s="29"/>
      <c r="E262" s="120"/>
      <c r="F262" s="120"/>
      <c r="G262" s="120"/>
      <c r="H262" s="120"/>
      <c r="I262" s="120"/>
      <c r="J262" s="120"/>
      <c r="K262" s="120"/>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c r="AG262" s="120"/>
      <c r="AH262" s="120"/>
      <c r="AI262" s="120"/>
      <c r="AJ262" s="120"/>
      <c r="AK262" s="120"/>
      <c r="AL262" s="120"/>
      <c r="AM262" s="120"/>
      <c r="AN262" s="120"/>
      <c r="AO262" s="120"/>
      <c r="AP262" s="120"/>
      <c r="AQ262" s="120"/>
      <c r="AR262" s="120"/>
      <c r="AS262" s="120"/>
      <c r="AT262" s="120"/>
      <c r="AU262" s="120"/>
      <c r="AV262" s="120"/>
      <c r="AW262" s="120"/>
      <c r="AX262" s="120"/>
      <c r="AY262" s="120"/>
      <c r="AZ262" s="120"/>
      <c r="BA262" s="120"/>
      <c r="BB262" s="120"/>
      <c r="BC262" s="120"/>
    </row>
    <row r="263" spans="1:55" x14ac:dyDescent="0.25">
      <c r="A263" s="27"/>
      <c r="B263" s="28"/>
      <c r="C263" s="28"/>
      <c r="D263" s="29"/>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c r="AG263" s="120"/>
      <c r="AH263" s="120"/>
      <c r="AI263" s="120"/>
      <c r="AJ263" s="120"/>
      <c r="AK263" s="120"/>
      <c r="AL263" s="120"/>
      <c r="AM263" s="120"/>
      <c r="AN263" s="120"/>
      <c r="AO263" s="120"/>
      <c r="AP263" s="120"/>
      <c r="AQ263" s="120"/>
      <c r="AR263" s="120"/>
      <c r="AS263" s="120"/>
      <c r="AT263" s="120"/>
      <c r="AU263" s="120"/>
      <c r="AV263" s="120"/>
      <c r="AW263" s="120"/>
      <c r="AX263" s="120"/>
      <c r="AY263" s="120"/>
      <c r="AZ263" s="120"/>
      <c r="BA263" s="120"/>
      <c r="BB263" s="120"/>
      <c r="BC263" s="120"/>
    </row>
    <row r="264" spans="1:55" x14ac:dyDescent="0.25">
      <c r="A264" s="27"/>
      <c r="B264" s="28"/>
      <c r="C264" s="28"/>
      <c r="D264" s="29"/>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c r="AG264" s="120"/>
      <c r="AH264" s="120"/>
      <c r="AI264" s="120"/>
      <c r="AJ264" s="120"/>
      <c r="AK264" s="120"/>
      <c r="AL264" s="120"/>
      <c r="AM264" s="120"/>
      <c r="AN264" s="120"/>
      <c r="AO264" s="120"/>
      <c r="AP264" s="120"/>
      <c r="AQ264" s="120"/>
      <c r="AR264" s="120"/>
      <c r="AS264" s="120"/>
      <c r="AT264" s="120"/>
      <c r="AU264" s="120"/>
      <c r="AV264" s="120"/>
      <c r="AW264" s="120"/>
      <c r="AX264" s="120"/>
      <c r="AY264" s="120"/>
      <c r="AZ264" s="120"/>
      <c r="BA264" s="120"/>
      <c r="BB264" s="120"/>
      <c r="BC264" s="120"/>
    </row>
    <row r="265" spans="1:55" x14ac:dyDescent="0.25">
      <c r="A265" s="27"/>
      <c r="B265" s="28"/>
      <c r="C265" s="28"/>
      <c r="D265" s="29"/>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c r="AG265" s="120"/>
      <c r="AH265" s="120"/>
      <c r="AI265" s="120"/>
      <c r="AJ265" s="120"/>
      <c r="AK265" s="120"/>
      <c r="AL265" s="120"/>
      <c r="AM265" s="120"/>
      <c r="AN265" s="120"/>
      <c r="AO265" s="120"/>
      <c r="AP265" s="120"/>
      <c r="AQ265" s="120"/>
      <c r="AR265" s="120"/>
      <c r="AS265" s="120"/>
      <c r="AT265" s="120"/>
      <c r="AU265" s="120"/>
      <c r="AV265" s="120"/>
      <c r="AW265" s="120"/>
      <c r="AX265" s="120"/>
      <c r="AY265" s="120"/>
      <c r="AZ265" s="120"/>
      <c r="BA265" s="120"/>
      <c r="BB265" s="120"/>
      <c r="BC265" s="120"/>
    </row>
    <row r="266" spans="1:55" x14ac:dyDescent="0.25">
      <c r="A266" s="27"/>
      <c r="B266" s="28"/>
      <c r="C266" s="28"/>
      <c r="D266" s="29"/>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c r="AG266" s="120"/>
      <c r="AH266" s="120"/>
      <c r="AI266" s="120"/>
      <c r="AJ266" s="120"/>
      <c r="AK266" s="120"/>
      <c r="AL266" s="120"/>
      <c r="AM266" s="120"/>
      <c r="AN266" s="120"/>
      <c r="AO266" s="120"/>
      <c r="AP266" s="120"/>
      <c r="AQ266" s="120"/>
      <c r="AR266" s="120"/>
      <c r="AS266" s="120"/>
      <c r="AT266" s="120"/>
      <c r="AU266" s="120"/>
      <c r="AV266" s="120"/>
      <c r="AW266" s="120"/>
      <c r="AX266" s="120"/>
      <c r="AY266" s="120"/>
      <c r="AZ266" s="120"/>
      <c r="BA266" s="120"/>
      <c r="BB266" s="120"/>
      <c r="BC266" s="120"/>
    </row>
    <row r="267" spans="1:55" x14ac:dyDescent="0.25">
      <c r="A267" s="27"/>
      <c r="B267" s="28"/>
      <c r="C267" s="28"/>
      <c r="D267" s="29"/>
      <c r="E267" s="120"/>
      <c r="F267" s="120"/>
      <c r="G267" s="120"/>
      <c r="H267" s="120"/>
      <c r="I267" s="120"/>
      <c r="J267" s="120"/>
      <c r="K267" s="120"/>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c r="AG267" s="120"/>
      <c r="AH267" s="120"/>
      <c r="AI267" s="120"/>
      <c r="AJ267" s="120"/>
      <c r="AK267" s="120"/>
      <c r="AL267" s="120"/>
      <c r="AM267" s="120"/>
      <c r="AN267" s="120"/>
      <c r="AO267" s="120"/>
      <c r="AP267" s="120"/>
      <c r="AQ267" s="120"/>
      <c r="AR267" s="120"/>
      <c r="AS267" s="120"/>
      <c r="AT267" s="120"/>
      <c r="AU267" s="120"/>
      <c r="AV267" s="120"/>
      <c r="AW267" s="120"/>
      <c r="AX267" s="120"/>
      <c r="AY267" s="120"/>
      <c r="AZ267" s="120"/>
      <c r="BA267" s="120"/>
      <c r="BB267" s="120"/>
      <c r="BC267" s="120"/>
    </row>
    <row r="268" spans="1:55" x14ac:dyDescent="0.25">
      <c r="A268" s="27"/>
      <c r="B268" s="28"/>
      <c r="C268" s="28"/>
      <c r="D268" s="29"/>
      <c r="E268" s="120"/>
      <c r="F268" s="120"/>
      <c r="G268" s="120"/>
      <c r="H268" s="120"/>
      <c r="I268" s="120"/>
      <c r="J268" s="120"/>
      <c r="K268" s="120"/>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c r="AG268" s="120"/>
      <c r="AH268" s="120"/>
      <c r="AI268" s="120"/>
      <c r="AJ268" s="120"/>
      <c r="AK268" s="120"/>
      <c r="AL268" s="120"/>
      <c r="AM268" s="120"/>
      <c r="AN268" s="120"/>
      <c r="AO268" s="120"/>
      <c r="AP268" s="120"/>
      <c r="AQ268" s="120"/>
      <c r="AR268" s="120"/>
      <c r="AS268" s="120"/>
      <c r="AT268" s="120"/>
      <c r="AU268" s="120"/>
      <c r="AV268" s="120"/>
      <c r="AW268" s="120"/>
      <c r="AX268" s="120"/>
      <c r="AY268" s="120"/>
      <c r="AZ268" s="120"/>
      <c r="BA268" s="120"/>
      <c r="BB268" s="120"/>
      <c r="BC268" s="120"/>
    </row>
    <row r="269" spans="1:55" x14ac:dyDescent="0.25">
      <c r="A269" s="27"/>
      <c r="B269" s="28"/>
      <c r="C269" s="28"/>
      <c r="D269" s="29"/>
      <c r="E269" s="120"/>
      <c r="F269" s="120"/>
      <c r="G269" s="120"/>
      <c r="H269" s="120"/>
      <c r="I269" s="120"/>
      <c r="J269" s="120"/>
      <c r="K269" s="120"/>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c r="AG269" s="120"/>
      <c r="AH269" s="120"/>
      <c r="AI269" s="120"/>
      <c r="AJ269" s="120"/>
      <c r="AK269" s="120"/>
      <c r="AL269" s="120"/>
      <c r="AM269" s="120"/>
      <c r="AN269" s="120"/>
      <c r="AO269" s="120"/>
      <c r="AP269" s="120"/>
      <c r="AQ269" s="120"/>
      <c r="AR269" s="120"/>
      <c r="AS269" s="120"/>
      <c r="AT269" s="120"/>
      <c r="AU269" s="120"/>
      <c r="AV269" s="120"/>
      <c r="AW269" s="120"/>
      <c r="AX269" s="120"/>
      <c r="AY269" s="120"/>
      <c r="AZ269" s="120"/>
      <c r="BA269" s="120"/>
      <c r="BB269" s="120"/>
      <c r="BC269" s="120"/>
    </row>
    <row r="270" spans="1:55" x14ac:dyDescent="0.25">
      <c r="A270" s="27"/>
      <c r="B270" s="28"/>
      <c r="C270" s="28"/>
      <c r="D270" s="29"/>
      <c r="E270" s="120"/>
      <c r="F270" s="120"/>
      <c r="G270" s="120"/>
      <c r="H270" s="120"/>
      <c r="I270" s="120"/>
      <c r="J270" s="120"/>
      <c r="K270" s="120"/>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c r="AG270" s="120"/>
      <c r="AH270" s="120"/>
      <c r="AI270" s="120"/>
      <c r="AJ270" s="120"/>
      <c r="AK270" s="120"/>
      <c r="AL270" s="120"/>
      <c r="AM270" s="120"/>
      <c r="AN270" s="120"/>
      <c r="AO270" s="120"/>
      <c r="AP270" s="120"/>
      <c r="AQ270" s="120"/>
      <c r="AR270" s="120"/>
      <c r="AS270" s="120"/>
      <c r="AT270" s="120"/>
      <c r="AU270" s="120"/>
      <c r="AV270" s="120"/>
      <c r="AW270" s="120"/>
      <c r="AX270" s="120"/>
      <c r="AY270" s="120"/>
      <c r="AZ270" s="120"/>
      <c r="BA270" s="120"/>
      <c r="BB270" s="120"/>
      <c r="BC270" s="120"/>
    </row>
    <row r="271" spans="1:55" x14ac:dyDescent="0.25">
      <c r="A271" s="27"/>
      <c r="B271" s="28"/>
      <c r="C271" s="28"/>
      <c r="D271" s="29"/>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c r="AG271" s="120"/>
      <c r="AH271" s="120"/>
      <c r="AI271" s="120"/>
      <c r="AJ271" s="120"/>
      <c r="AK271" s="120"/>
      <c r="AL271" s="120"/>
      <c r="AM271" s="120"/>
      <c r="AN271" s="120"/>
      <c r="AO271" s="120"/>
      <c r="AP271" s="120"/>
      <c r="AQ271" s="120"/>
      <c r="AR271" s="120"/>
      <c r="AS271" s="120"/>
      <c r="AT271" s="120"/>
      <c r="AU271" s="120"/>
      <c r="AV271" s="120"/>
      <c r="AW271" s="120"/>
      <c r="AX271" s="120"/>
      <c r="AY271" s="120"/>
      <c r="AZ271" s="120"/>
      <c r="BA271" s="120"/>
      <c r="BB271" s="120"/>
      <c r="BC271" s="120"/>
    </row>
    <row r="272" spans="1:55" x14ac:dyDescent="0.25">
      <c r="A272" s="27"/>
      <c r="B272" s="28"/>
      <c r="C272" s="28"/>
      <c r="D272" s="29"/>
      <c r="E272" s="120"/>
      <c r="F272" s="120"/>
      <c r="G272" s="120"/>
      <c r="H272" s="120"/>
      <c r="I272" s="120"/>
      <c r="J272" s="120"/>
      <c r="K272" s="120"/>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c r="AG272" s="120"/>
      <c r="AH272" s="120"/>
      <c r="AI272" s="120"/>
      <c r="AJ272" s="120"/>
      <c r="AK272" s="120"/>
      <c r="AL272" s="120"/>
      <c r="AM272" s="120"/>
      <c r="AN272" s="120"/>
      <c r="AO272" s="120"/>
      <c r="AP272" s="120"/>
      <c r="AQ272" s="120"/>
      <c r="AR272" s="120"/>
      <c r="AS272" s="120"/>
      <c r="AT272" s="120"/>
      <c r="AU272" s="120"/>
      <c r="AV272" s="120"/>
      <c r="AW272" s="120"/>
      <c r="AX272" s="120"/>
      <c r="AY272" s="120"/>
      <c r="AZ272" s="120"/>
      <c r="BA272" s="120"/>
      <c r="BB272" s="120"/>
      <c r="BC272" s="120"/>
    </row>
    <row r="273" spans="1:55" x14ac:dyDescent="0.25">
      <c r="A273" s="27"/>
      <c r="B273" s="28"/>
      <c r="C273" s="28"/>
      <c r="D273" s="29"/>
      <c r="E273" s="120"/>
      <c r="F273" s="120"/>
      <c r="G273" s="120"/>
      <c r="H273" s="120"/>
      <c r="I273" s="120"/>
      <c r="J273" s="120"/>
      <c r="K273" s="120"/>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c r="AG273" s="120"/>
      <c r="AH273" s="120"/>
      <c r="AI273" s="120"/>
      <c r="AJ273" s="120"/>
      <c r="AK273" s="120"/>
      <c r="AL273" s="120"/>
      <c r="AM273" s="120"/>
      <c r="AN273" s="120"/>
      <c r="AO273" s="120"/>
      <c r="AP273" s="120"/>
      <c r="AQ273" s="120"/>
      <c r="AR273" s="120"/>
      <c r="AS273" s="120"/>
      <c r="AT273" s="120"/>
      <c r="AU273" s="120"/>
      <c r="AV273" s="120"/>
      <c r="AW273" s="120"/>
      <c r="AX273" s="120"/>
      <c r="AY273" s="120"/>
      <c r="AZ273" s="120"/>
      <c r="BA273" s="120"/>
      <c r="BB273" s="120"/>
      <c r="BC273" s="120"/>
    </row>
    <row r="274" spans="1:55" x14ac:dyDescent="0.25">
      <c r="A274" s="27"/>
      <c r="B274" s="28"/>
      <c r="C274" s="28"/>
      <c r="D274" s="29"/>
      <c r="E274" s="120"/>
      <c r="F274" s="120"/>
      <c r="G274" s="120"/>
      <c r="H274" s="120"/>
      <c r="I274" s="120"/>
      <c r="J274" s="120"/>
      <c r="K274" s="120"/>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c r="AG274" s="120"/>
      <c r="AH274" s="120"/>
      <c r="AI274" s="120"/>
      <c r="AJ274" s="120"/>
      <c r="AK274" s="120"/>
      <c r="AL274" s="120"/>
      <c r="AM274" s="120"/>
      <c r="AN274" s="120"/>
      <c r="AO274" s="120"/>
      <c r="AP274" s="120"/>
      <c r="AQ274" s="120"/>
      <c r="AR274" s="120"/>
      <c r="AS274" s="120"/>
      <c r="AT274" s="120"/>
      <c r="AU274" s="120"/>
      <c r="AV274" s="120"/>
      <c r="AW274" s="120"/>
      <c r="AX274" s="120"/>
      <c r="AY274" s="120"/>
      <c r="AZ274" s="120"/>
      <c r="BA274" s="120"/>
      <c r="BB274" s="120"/>
      <c r="BC274" s="120"/>
    </row>
    <row r="275" spans="1:55" x14ac:dyDescent="0.25">
      <c r="A275" s="27"/>
      <c r="B275" s="28"/>
      <c r="C275" s="28"/>
      <c r="D275" s="29"/>
      <c r="E275" s="120"/>
      <c r="F275" s="120"/>
      <c r="G275" s="120"/>
      <c r="H275" s="120"/>
      <c r="I275" s="120"/>
      <c r="J275" s="120"/>
      <c r="K275" s="120"/>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c r="AG275" s="120"/>
      <c r="AH275" s="120"/>
      <c r="AI275" s="120"/>
      <c r="AJ275" s="120"/>
      <c r="AK275" s="120"/>
      <c r="AL275" s="120"/>
      <c r="AM275" s="120"/>
      <c r="AN275" s="120"/>
      <c r="AO275" s="120"/>
      <c r="AP275" s="120"/>
      <c r="AQ275" s="120"/>
      <c r="AR275" s="120"/>
      <c r="AS275" s="120"/>
      <c r="AT275" s="120"/>
      <c r="AU275" s="120"/>
      <c r="AV275" s="120"/>
      <c r="AW275" s="120"/>
      <c r="AX275" s="120"/>
      <c r="AY275" s="120"/>
      <c r="AZ275" s="120"/>
      <c r="BA275" s="120"/>
      <c r="BB275" s="120"/>
      <c r="BC275" s="120"/>
    </row>
    <row r="276" spans="1:55" x14ac:dyDescent="0.25">
      <c r="A276" s="27"/>
      <c r="B276" s="28"/>
      <c r="C276" s="28"/>
      <c r="D276" s="29"/>
      <c r="E276" s="120"/>
      <c r="F276" s="120"/>
      <c r="G276" s="120"/>
      <c r="H276" s="120"/>
      <c r="I276" s="120"/>
      <c r="J276" s="120"/>
      <c r="K276" s="120"/>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c r="AG276" s="120"/>
      <c r="AH276" s="120"/>
      <c r="AI276" s="120"/>
      <c r="AJ276" s="120"/>
      <c r="AK276" s="120"/>
      <c r="AL276" s="120"/>
      <c r="AM276" s="120"/>
      <c r="AN276" s="120"/>
      <c r="AO276" s="120"/>
      <c r="AP276" s="120"/>
      <c r="AQ276" s="120"/>
      <c r="AR276" s="120"/>
      <c r="AS276" s="120"/>
      <c r="AT276" s="120"/>
      <c r="AU276" s="120"/>
      <c r="AV276" s="120"/>
      <c r="AW276" s="120"/>
      <c r="AX276" s="120"/>
      <c r="AY276" s="120"/>
      <c r="AZ276" s="120"/>
      <c r="BA276" s="120"/>
      <c r="BB276" s="120"/>
      <c r="BC276" s="120"/>
    </row>
    <row r="277" spans="1:55" x14ac:dyDescent="0.25">
      <c r="A277" s="27"/>
      <c r="B277" s="28"/>
      <c r="C277" s="28"/>
      <c r="D277" s="29"/>
      <c r="E277" s="120"/>
      <c r="F277" s="120"/>
      <c r="G277" s="120"/>
      <c r="H277" s="120"/>
      <c r="I277" s="120"/>
      <c r="J277" s="120"/>
      <c r="K277" s="120"/>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c r="AG277" s="120"/>
      <c r="AH277" s="120"/>
      <c r="AI277" s="120"/>
      <c r="AJ277" s="120"/>
      <c r="AK277" s="120"/>
      <c r="AL277" s="120"/>
      <c r="AM277" s="120"/>
      <c r="AN277" s="120"/>
      <c r="AO277" s="120"/>
      <c r="AP277" s="120"/>
      <c r="AQ277" s="120"/>
      <c r="AR277" s="120"/>
      <c r="AS277" s="120"/>
      <c r="AT277" s="120"/>
      <c r="AU277" s="120"/>
      <c r="AV277" s="120"/>
      <c r="AW277" s="120"/>
      <c r="AX277" s="120"/>
      <c r="AY277" s="120"/>
      <c r="AZ277" s="120"/>
      <c r="BA277" s="120"/>
      <c r="BB277" s="120"/>
      <c r="BC277" s="120"/>
    </row>
    <row r="278" spans="1:55" x14ac:dyDescent="0.25">
      <c r="A278" s="27"/>
      <c r="B278" s="28"/>
      <c r="C278" s="28"/>
      <c r="D278" s="29"/>
      <c r="E278" s="120"/>
      <c r="F278" s="120"/>
      <c r="G278" s="120"/>
      <c r="H278" s="120"/>
      <c r="I278" s="120"/>
      <c r="J278" s="120"/>
      <c r="K278" s="120"/>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c r="AG278" s="120"/>
      <c r="AH278" s="120"/>
      <c r="AI278" s="120"/>
      <c r="AJ278" s="120"/>
      <c r="AK278" s="120"/>
      <c r="AL278" s="120"/>
      <c r="AM278" s="120"/>
      <c r="AN278" s="120"/>
      <c r="AO278" s="120"/>
      <c r="AP278" s="120"/>
      <c r="AQ278" s="120"/>
      <c r="AR278" s="120"/>
      <c r="AS278" s="120"/>
      <c r="AT278" s="120"/>
      <c r="AU278" s="120"/>
      <c r="AV278" s="120"/>
      <c r="AW278" s="120"/>
      <c r="AX278" s="120"/>
      <c r="AY278" s="120"/>
      <c r="AZ278" s="120"/>
      <c r="BA278" s="120"/>
      <c r="BB278" s="120"/>
      <c r="BC278" s="120"/>
    </row>
    <row r="279" spans="1:55" x14ac:dyDescent="0.25">
      <c r="A279" s="27"/>
      <c r="B279" s="28"/>
      <c r="C279" s="28"/>
      <c r="D279" s="29"/>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c r="AG279" s="120"/>
      <c r="AH279" s="120"/>
      <c r="AI279" s="120"/>
      <c r="AJ279" s="120"/>
      <c r="AK279" s="120"/>
      <c r="AL279" s="120"/>
      <c r="AM279" s="120"/>
      <c r="AN279" s="120"/>
      <c r="AO279" s="120"/>
      <c r="AP279" s="120"/>
      <c r="AQ279" s="120"/>
      <c r="AR279" s="120"/>
      <c r="AS279" s="120"/>
      <c r="AT279" s="120"/>
      <c r="AU279" s="120"/>
      <c r="AV279" s="120"/>
      <c r="AW279" s="120"/>
      <c r="AX279" s="120"/>
      <c r="AY279" s="120"/>
      <c r="AZ279" s="120"/>
      <c r="BA279" s="120"/>
      <c r="BB279" s="120"/>
      <c r="BC279" s="120"/>
    </row>
    <row r="280" spans="1:55" x14ac:dyDescent="0.25">
      <c r="A280" s="27"/>
      <c r="B280" s="28"/>
      <c r="C280" s="28"/>
      <c r="D280" s="29"/>
      <c r="E280" s="120"/>
      <c r="F280" s="120"/>
      <c r="G280" s="120"/>
      <c r="H280" s="120"/>
      <c r="I280" s="120"/>
      <c r="J280" s="120"/>
      <c r="K280" s="120"/>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c r="AG280" s="120"/>
      <c r="AH280" s="120"/>
      <c r="AI280" s="120"/>
      <c r="AJ280" s="120"/>
      <c r="AK280" s="120"/>
      <c r="AL280" s="120"/>
      <c r="AM280" s="120"/>
      <c r="AN280" s="120"/>
      <c r="AO280" s="120"/>
      <c r="AP280" s="120"/>
      <c r="AQ280" s="120"/>
      <c r="AR280" s="120"/>
      <c r="AS280" s="120"/>
      <c r="AT280" s="120"/>
      <c r="AU280" s="120"/>
      <c r="AV280" s="120"/>
      <c r="AW280" s="120"/>
      <c r="AX280" s="120"/>
      <c r="AY280" s="120"/>
      <c r="AZ280" s="120"/>
      <c r="BA280" s="120"/>
      <c r="BB280" s="120"/>
      <c r="BC280" s="120"/>
    </row>
    <row r="281" spans="1:55" x14ac:dyDescent="0.25">
      <c r="A281" s="27"/>
      <c r="B281" s="28"/>
      <c r="C281" s="28"/>
      <c r="D281" s="29"/>
      <c r="E281" s="120"/>
      <c r="F281" s="120"/>
      <c r="G281" s="120"/>
      <c r="H281" s="120"/>
      <c r="I281" s="120"/>
      <c r="J281" s="120"/>
      <c r="K281" s="120"/>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c r="AG281" s="120"/>
      <c r="AH281" s="120"/>
      <c r="AI281" s="120"/>
      <c r="AJ281" s="120"/>
      <c r="AK281" s="120"/>
      <c r="AL281" s="120"/>
      <c r="AM281" s="120"/>
      <c r="AN281" s="120"/>
      <c r="AO281" s="120"/>
      <c r="AP281" s="120"/>
      <c r="AQ281" s="120"/>
      <c r="AR281" s="120"/>
      <c r="AS281" s="120"/>
      <c r="AT281" s="120"/>
      <c r="AU281" s="120"/>
      <c r="AV281" s="120"/>
      <c r="AW281" s="120"/>
      <c r="AX281" s="120"/>
      <c r="AY281" s="120"/>
      <c r="AZ281" s="120"/>
      <c r="BA281" s="120"/>
      <c r="BB281" s="120"/>
      <c r="BC281" s="120"/>
    </row>
    <row r="282" spans="1:55" x14ac:dyDescent="0.25">
      <c r="A282" s="27"/>
      <c r="B282" s="28"/>
      <c r="C282" s="28"/>
      <c r="D282" s="29"/>
      <c r="E282" s="120"/>
      <c r="F282" s="120"/>
      <c r="G282" s="120"/>
      <c r="H282" s="120"/>
      <c r="I282" s="120"/>
      <c r="J282" s="120"/>
      <c r="K282" s="120"/>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c r="AG282" s="120"/>
      <c r="AH282" s="120"/>
      <c r="AI282" s="120"/>
      <c r="AJ282" s="120"/>
      <c r="AK282" s="120"/>
      <c r="AL282" s="120"/>
      <c r="AM282" s="120"/>
      <c r="AN282" s="120"/>
      <c r="AO282" s="120"/>
      <c r="AP282" s="120"/>
      <c r="AQ282" s="120"/>
      <c r="AR282" s="120"/>
      <c r="AS282" s="120"/>
      <c r="AT282" s="120"/>
      <c r="AU282" s="120"/>
      <c r="AV282" s="120"/>
      <c r="AW282" s="120"/>
      <c r="AX282" s="120"/>
      <c r="AY282" s="120"/>
      <c r="AZ282" s="120"/>
      <c r="BA282" s="120"/>
      <c r="BB282" s="120"/>
      <c r="BC282" s="120"/>
    </row>
    <row r="283" spans="1:55" x14ac:dyDescent="0.25">
      <c r="A283" s="27"/>
      <c r="B283" s="28"/>
      <c r="C283" s="28"/>
      <c r="D283" s="29"/>
      <c r="E283" s="120"/>
      <c r="F283" s="120"/>
      <c r="G283" s="120"/>
      <c r="H283" s="120"/>
      <c r="I283" s="120"/>
      <c r="J283" s="120"/>
      <c r="K283" s="120"/>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c r="AG283" s="120"/>
      <c r="AH283" s="120"/>
      <c r="AI283" s="120"/>
      <c r="AJ283" s="120"/>
      <c r="AK283" s="120"/>
      <c r="AL283" s="120"/>
      <c r="AM283" s="120"/>
      <c r="AN283" s="120"/>
      <c r="AO283" s="120"/>
      <c r="AP283" s="120"/>
      <c r="AQ283" s="120"/>
      <c r="AR283" s="120"/>
      <c r="AS283" s="120"/>
      <c r="AT283" s="120"/>
      <c r="AU283" s="120"/>
      <c r="AV283" s="120"/>
      <c r="AW283" s="120"/>
      <c r="AX283" s="120"/>
      <c r="AY283" s="120"/>
      <c r="AZ283" s="120"/>
      <c r="BA283" s="120"/>
      <c r="BB283" s="120"/>
      <c r="BC283" s="120"/>
    </row>
    <row r="284" spans="1:55" x14ac:dyDescent="0.25">
      <c r="A284" s="27"/>
      <c r="B284" s="28"/>
      <c r="C284" s="28"/>
      <c r="D284" s="29"/>
      <c r="E284" s="120"/>
      <c r="F284" s="120"/>
      <c r="G284" s="120"/>
      <c r="H284" s="120"/>
      <c r="I284" s="120"/>
      <c r="J284" s="120"/>
      <c r="K284" s="120"/>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c r="AG284" s="120"/>
      <c r="AH284" s="120"/>
      <c r="AI284" s="120"/>
      <c r="AJ284" s="120"/>
      <c r="AK284" s="120"/>
      <c r="AL284" s="120"/>
      <c r="AM284" s="120"/>
      <c r="AN284" s="120"/>
      <c r="AO284" s="120"/>
      <c r="AP284" s="120"/>
      <c r="AQ284" s="120"/>
      <c r="AR284" s="120"/>
      <c r="AS284" s="120"/>
      <c r="AT284" s="120"/>
      <c r="AU284" s="120"/>
      <c r="AV284" s="120"/>
      <c r="AW284" s="120"/>
      <c r="AX284" s="120"/>
      <c r="AY284" s="120"/>
      <c r="AZ284" s="120"/>
      <c r="BA284" s="120"/>
      <c r="BB284" s="120"/>
      <c r="BC284" s="120"/>
    </row>
    <row r="285" spans="1:55" x14ac:dyDescent="0.25">
      <c r="A285" s="27"/>
      <c r="B285" s="28"/>
      <c r="C285" s="28"/>
      <c r="D285" s="29"/>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c r="AG285" s="120"/>
      <c r="AH285" s="120"/>
      <c r="AI285" s="120"/>
      <c r="AJ285" s="120"/>
      <c r="AK285" s="120"/>
      <c r="AL285" s="120"/>
      <c r="AM285" s="120"/>
      <c r="AN285" s="120"/>
      <c r="AO285" s="120"/>
      <c r="AP285" s="120"/>
      <c r="AQ285" s="120"/>
      <c r="AR285" s="120"/>
      <c r="AS285" s="120"/>
      <c r="AT285" s="120"/>
      <c r="AU285" s="120"/>
      <c r="AV285" s="120"/>
      <c r="AW285" s="120"/>
      <c r="AX285" s="120"/>
      <c r="AY285" s="120"/>
      <c r="AZ285" s="120"/>
      <c r="BA285" s="120"/>
      <c r="BB285" s="120"/>
      <c r="BC285" s="120"/>
    </row>
    <row r="286" spans="1:55" x14ac:dyDescent="0.25">
      <c r="A286" s="27"/>
      <c r="B286" s="28"/>
      <c r="C286" s="28"/>
      <c r="D286" s="29"/>
      <c r="E286" s="120"/>
      <c r="F286" s="120"/>
      <c r="G286" s="120"/>
      <c r="H286" s="120"/>
      <c r="I286" s="120"/>
      <c r="J286" s="120"/>
      <c r="K286" s="120"/>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c r="AG286" s="120"/>
      <c r="AH286" s="120"/>
      <c r="AI286" s="120"/>
      <c r="AJ286" s="120"/>
      <c r="AK286" s="120"/>
      <c r="AL286" s="120"/>
      <c r="AM286" s="120"/>
      <c r="AN286" s="120"/>
      <c r="AO286" s="120"/>
      <c r="AP286" s="120"/>
      <c r="AQ286" s="120"/>
      <c r="AR286" s="120"/>
      <c r="AS286" s="120"/>
      <c r="AT286" s="120"/>
      <c r="AU286" s="120"/>
      <c r="AV286" s="120"/>
      <c r="AW286" s="120"/>
      <c r="AX286" s="120"/>
      <c r="AY286" s="120"/>
      <c r="AZ286" s="120"/>
      <c r="BA286" s="120"/>
      <c r="BB286" s="120"/>
      <c r="BC286" s="120"/>
    </row>
    <row r="287" spans="1:55" x14ac:dyDescent="0.25">
      <c r="A287" s="27"/>
      <c r="B287" s="28"/>
      <c r="C287" s="28"/>
      <c r="D287" s="29"/>
      <c r="E287" s="120"/>
      <c r="F287" s="120"/>
      <c r="G287" s="120"/>
      <c r="H287" s="120"/>
      <c r="I287" s="120"/>
      <c r="J287" s="120"/>
      <c r="K287" s="120"/>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c r="AG287" s="120"/>
      <c r="AH287" s="120"/>
      <c r="AI287" s="120"/>
      <c r="AJ287" s="120"/>
      <c r="AK287" s="120"/>
      <c r="AL287" s="120"/>
      <c r="AM287" s="120"/>
      <c r="AN287" s="120"/>
      <c r="AO287" s="120"/>
      <c r="AP287" s="120"/>
      <c r="AQ287" s="120"/>
      <c r="AR287" s="120"/>
      <c r="AS287" s="120"/>
      <c r="AT287" s="120"/>
      <c r="AU287" s="120"/>
      <c r="AV287" s="120"/>
      <c r="AW287" s="120"/>
      <c r="AX287" s="120"/>
      <c r="AY287" s="120"/>
      <c r="AZ287" s="120"/>
      <c r="BA287" s="120"/>
      <c r="BB287" s="120"/>
      <c r="BC287" s="120"/>
    </row>
    <row r="288" spans="1:55" x14ac:dyDescent="0.25">
      <c r="A288" s="27"/>
      <c r="B288" s="28"/>
      <c r="C288" s="28"/>
      <c r="D288" s="29"/>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c r="AG288" s="120"/>
      <c r="AH288" s="120"/>
      <c r="AI288" s="120"/>
      <c r="AJ288" s="120"/>
      <c r="AK288" s="120"/>
      <c r="AL288" s="120"/>
      <c r="AM288" s="120"/>
      <c r="AN288" s="120"/>
      <c r="AO288" s="120"/>
      <c r="AP288" s="120"/>
      <c r="AQ288" s="120"/>
      <c r="AR288" s="120"/>
      <c r="AS288" s="120"/>
      <c r="AT288" s="120"/>
      <c r="AU288" s="120"/>
      <c r="AV288" s="120"/>
      <c r="AW288" s="120"/>
      <c r="AX288" s="120"/>
      <c r="AY288" s="120"/>
      <c r="AZ288" s="120"/>
      <c r="BA288" s="120"/>
      <c r="BB288" s="120"/>
      <c r="BC288" s="120"/>
    </row>
    <row r="289" spans="1:55" x14ac:dyDescent="0.25">
      <c r="A289" s="27"/>
      <c r="B289" s="28"/>
      <c r="C289" s="28"/>
      <c r="D289" s="29"/>
      <c r="E289" s="120"/>
      <c r="F289" s="120"/>
      <c r="G289" s="120"/>
      <c r="H289" s="120"/>
      <c r="I289" s="120"/>
      <c r="J289" s="120"/>
      <c r="K289" s="120"/>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c r="AG289" s="120"/>
      <c r="AH289" s="120"/>
      <c r="AI289" s="120"/>
      <c r="AJ289" s="120"/>
      <c r="AK289" s="120"/>
      <c r="AL289" s="120"/>
      <c r="AM289" s="120"/>
      <c r="AN289" s="120"/>
      <c r="AO289" s="120"/>
      <c r="AP289" s="120"/>
      <c r="AQ289" s="120"/>
      <c r="AR289" s="120"/>
      <c r="AS289" s="120"/>
      <c r="AT289" s="120"/>
      <c r="AU289" s="120"/>
      <c r="AV289" s="120"/>
      <c r="AW289" s="120"/>
      <c r="AX289" s="120"/>
      <c r="AY289" s="120"/>
      <c r="AZ289" s="120"/>
      <c r="BA289" s="120"/>
      <c r="BB289" s="120"/>
      <c r="BC289" s="120"/>
    </row>
    <row r="290" spans="1:55" x14ac:dyDescent="0.25">
      <c r="A290" s="27"/>
      <c r="B290" s="28"/>
      <c r="C290" s="28"/>
      <c r="D290" s="29"/>
      <c r="E290" s="120"/>
      <c r="F290" s="120"/>
      <c r="G290" s="120"/>
      <c r="H290" s="120"/>
      <c r="I290" s="120"/>
      <c r="J290" s="120"/>
      <c r="K290" s="120"/>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c r="AG290" s="120"/>
      <c r="AH290" s="120"/>
      <c r="AI290" s="120"/>
      <c r="AJ290" s="120"/>
      <c r="AK290" s="120"/>
      <c r="AL290" s="120"/>
      <c r="AM290" s="120"/>
      <c r="AN290" s="120"/>
      <c r="AO290" s="120"/>
      <c r="AP290" s="120"/>
      <c r="AQ290" s="120"/>
      <c r="AR290" s="120"/>
      <c r="AS290" s="120"/>
      <c r="AT290" s="120"/>
      <c r="AU290" s="120"/>
      <c r="AV290" s="120"/>
      <c r="AW290" s="120"/>
      <c r="AX290" s="120"/>
      <c r="AY290" s="120"/>
      <c r="AZ290" s="120"/>
      <c r="BA290" s="120"/>
      <c r="BB290" s="120"/>
      <c r="BC290" s="120"/>
    </row>
    <row r="291" spans="1:55" x14ac:dyDescent="0.25">
      <c r="A291" s="27"/>
      <c r="B291" s="28"/>
      <c r="C291" s="28"/>
      <c r="D291" s="29"/>
      <c r="E291" s="120"/>
      <c r="F291" s="120"/>
      <c r="G291" s="120"/>
      <c r="H291" s="120"/>
      <c r="I291" s="120"/>
      <c r="J291" s="120"/>
      <c r="K291" s="120"/>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c r="AG291" s="120"/>
      <c r="AH291" s="120"/>
      <c r="AI291" s="120"/>
      <c r="AJ291" s="120"/>
      <c r="AK291" s="120"/>
      <c r="AL291" s="120"/>
      <c r="AM291" s="120"/>
      <c r="AN291" s="120"/>
      <c r="AO291" s="120"/>
      <c r="AP291" s="120"/>
      <c r="AQ291" s="120"/>
      <c r="AR291" s="120"/>
      <c r="AS291" s="120"/>
      <c r="AT291" s="120"/>
      <c r="AU291" s="120"/>
      <c r="AV291" s="120"/>
      <c r="AW291" s="120"/>
      <c r="AX291" s="120"/>
      <c r="AY291" s="120"/>
      <c r="AZ291" s="120"/>
      <c r="BA291" s="120"/>
      <c r="BB291" s="120"/>
      <c r="BC291" s="120"/>
    </row>
    <row r="292" spans="1:55" x14ac:dyDescent="0.25">
      <c r="A292" s="27"/>
      <c r="B292" s="28"/>
      <c r="C292" s="28"/>
      <c r="D292" s="29"/>
      <c r="E292" s="120"/>
      <c r="F292" s="120"/>
      <c r="G292" s="120"/>
      <c r="H292" s="120"/>
      <c r="I292" s="120"/>
      <c r="J292" s="120"/>
      <c r="K292" s="120"/>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c r="AG292" s="120"/>
      <c r="AH292" s="120"/>
      <c r="AI292" s="120"/>
      <c r="AJ292" s="120"/>
      <c r="AK292" s="120"/>
      <c r="AL292" s="120"/>
      <c r="AM292" s="120"/>
      <c r="AN292" s="120"/>
      <c r="AO292" s="120"/>
      <c r="AP292" s="120"/>
      <c r="AQ292" s="120"/>
      <c r="AR292" s="120"/>
      <c r="AS292" s="120"/>
      <c r="AT292" s="120"/>
      <c r="AU292" s="120"/>
      <c r="AV292" s="120"/>
      <c r="AW292" s="120"/>
      <c r="AX292" s="120"/>
      <c r="AY292" s="120"/>
      <c r="AZ292" s="120"/>
      <c r="BA292" s="120"/>
      <c r="BB292" s="120"/>
      <c r="BC292" s="120"/>
    </row>
    <row r="293" spans="1:55" x14ac:dyDescent="0.25">
      <c r="A293" s="27"/>
      <c r="B293" s="28"/>
      <c r="C293" s="28"/>
      <c r="D293" s="29"/>
      <c r="E293" s="120"/>
      <c r="F293" s="120"/>
      <c r="G293" s="120"/>
      <c r="H293" s="120"/>
      <c r="I293" s="120"/>
      <c r="J293" s="120"/>
      <c r="K293" s="120"/>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c r="AG293" s="120"/>
      <c r="AH293" s="120"/>
      <c r="AI293" s="120"/>
      <c r="AJ293" s="120"/>
      <c r="AK293" s="120"/>
      <c r="AL293" s="120"/>
      <c r="AM293" s="120"/>
      <c r="AN293" s="120"/>
      <c r="AO293" s="120"/>
      <c r="AP293" s="120"/>
      <c r="AQ293" s="120"/>
      <c r="AR293" s="120"/>
      <c r="AS293" s="120"/>
      <c r="AT293" s="120"/>
      <c r="AU293" s="120"/>
      <c r="AV293" s="120"/>
      <c r="AW293" s="120"/>
      <c r="AX293" s="120"/>
      <c r="AY293" s="120"/>
      <c r="AZ293" s="120"/>
      <c r="BA293" s="120"/>
      <c r="BB293" s="120"/>
      <c r="BC293" s="120"/>
    </row>
    <row r="294" spans="1:55" x14ac:dyDescent="0.25">
      <c r="A294" s="27"/>
      <c r="B294" s="28"/>
      <c r="C294" s="28"/>
      <c r="D294" s="29"/>
      <c r="E294" s="120"/>
      <c r="F294" s="120"/>
      <c r="G294" s="120"/>
      <c r="H294" s="120"/>
      <c r="I294" s="120"/>
      <c r="J294" s="120"/>
      <c r="K294" s="120"/>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c r="AG294" s="120"/>
      <c r="AH294" s="120"/>
      <c r="AI294" s="120"/>
      <c r="AJ294" s="120"/>
      <c r="AK294" s="120"/>
      <c r="AL294" s="120"/>
      <c r="AM294" s="120"/>
      <c r="AN294" s="120"/>
      <c r="AO294" s="120"/>
      <c r="AP294" s="120"/>
      <c r="AQ294" s="120"/>
      <c r="AR294" s="120"/>
      <c r="AS294" s="120"/>
      <c r="AT294" s="120"/>
      <c r="AU294" s="120"/>
      <c r="AV294" s="120"/>
      <c r="AW294" s="120"/>
      <c r="AX294" s="120"/>
      <c r="AY294" s="120"/>
      <c r="AZ294" s="120"/>
      <c r="BA294" s="120"/>
      <c r="BB294" s="120"/>
      <c r="BC294" s="120"/>
    </row>
    <row r="295" spans="1:55" x14ac:dyDescent="0.25">
      <c r="A295" s="27"/>
      <c r="B295" s="28"/>
      <c r="C295" s="28"/>
      <c r="D295" s="29"/>
      <c r="E295" s="120"/>
      <c r="F295" s="120"/>
      <c r="G295" s="120"/>
      <c r="H295" s="120"/>
      <c r="I295" s="120"/>
      <c r="J295" s="120"/>
      <c r="K295" s="120"/>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c r="AG295" s="120"/>
      <c r="AH295" s="120"/>
      <c r="AI295" s="120"/>
      <c r="AJ295" s="120"/>
      <c r="AK295" s="120"/>
      <c r="AL295" s="120"/>
      <c r="AM295" s="120"/>
      <c r="AN295" s="120"/>
      <c r="AO295" s="120"/>
      <c r="AP295" s="120"/>
      <c r="AQ295" s="120"/>
      <c r="AR295" s="120"/>
      <c r="AS295" s="120"/>
      <c r="AT295" s="120"/>
      <c r="AU295" s="120"/>
      <c r="AV295" s="120"/>
      <c r="AW295" s="120"/>
      <c r="AX295" s="120"/>
      <c r="AY295" s="120"/>
      <c r="AZ295" s="120"/>
      <c r="BA295" s="120"/>
      <c r="BB295" s="120"/>
      <c r="BC295" s="120"/>
    </row>
    <row r="296" spans="1:55" x14ac:dyDescent="0.25">
      <c r="A296" s="27"/>
      <c r="B296" s="28"/>
      <c r="C296" s="28"/>
      <c r="D296" s="29"/>
      <c r="E296" s="120"/>
      <c r="F296" s="120"/>
      <c r="G296" s="120"/>
      <c r="H296" s="120"/>
      <c r="I296" s="120"/>
      <c r="J296" s="120"/>
      <c r="K296" s="120"/>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c r="AG296" s="120"/>
      <c r="AH296" s="120"/>
      <c r="AI296" s="120"/>
      <c r="AJ296" s="120"/>
      <c r="AK296" s="120"/>
      <c r="AL296" s="120"/>
      <c r="AM296" s="120"/>
      <c r="AN296" s="120"/>
      <c r="AO296" s="120"/>
      <c r="AP296" s="120"/>
      <c r="AQ296" s="120"/>
      <c r="AR296" s="120"/>
      <c r="AS296" s="120"/>
      <c r="AT296" s="120"/>
      <c r="AU296" s="120"/>
      <c r="AV296" s="120"/>
      <c r="AW296" s="120"/>
      <c r="AX296" s="120"/>
      <c r="AY296" s="120"/>
      <c r="AZ296" s="120"/>
      <c r="BA296" s="120"/>
      <c r="BB296" s="120"/>
      <c r="BC296" s="120"/>
    </row>
    <row r="297" spans="1:55" x14ac:dyDescent="0.25">
      <c r="A297" s="27"/>
      <c r="B297" s="28"/>
      <c r="C297" s="28"/>
      <c r="D297" s="29"/>
      <c r="E297" s="120"/>
      <c r="F297" s="120"/>
      <c r="G297" s="120"/>
      <c r="H297" s="120"/>
      <c r="I297" s="120"/>
      <c r="J297" s="120"/>
      <c r="K297" s="120"/>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c r="AG297" s="120"/>
      <c r="AH297" s="120"/>
      <c r="AI297" s="120"/>
      <c r="AJ297" s="120"/>
      <c r="AK297" s="120"/>
      <c r="AL297" s="120"/>
      <c r="AM297" s="120"/>
      <c r="AN297" s="120"/>
      <c r="AO297" s="120"/>
      <c r="AP297" s="120"/>
      <c r="AQ297" s="120"/>
      <c r="AR297" s="120"/>
      <c r="AS297" s="120"/>
      <c r="AT297" s="120"/>
      <c r="AU297" s="120"/>
      <c r="AV297" s="120"/>
      <c r="AW297" s="120"/>
      <c r="AX297" s="120"/>
      <c r="AY297" s="120"/>
      <c r="AZ297" s="120"/>
      <c r="BA297" s="120"/>
      <c r="BB297" s="120"/>
      <c r="BC297" s="120"/>
    </row>
    <row r="298" spans="1:55" x14ac:dyDescent="0.25">
      <c r="A298" s="27"/>
      <c r="B298" s="28"/>
      <c r="C298" s="28"/>
      <c r="D298" s="29"/>
      <c r="E298" s="120"/>
      <c r="F298" s="120"/>
      <c r="G298" s="120"/>
      <c r="H298" s="120"/>
      <c r="I298" s="120"/>
      <c r="J298" s="120"/>
      <c r="K298" s="120"/>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c r="AG298" s="120"/>
      <c r="AH298" s="120"/>
      <c r="AI298" s="120"/>
      <c r="AJ298" s="120"/>
      <c r="AK298" s="120"/>
      <c r="AL298" s="120"/>
      <c r="AM298" s="120"/>
      <c r="AN298" s="120"/>
      <c r="AO298" s="120"/>
      <c r="AP298" s="120"/>
      <c r="AQ298" s="120"/>
      <c r="AR298" s="120"/>
      <c r="AS298" s="120"/>
      <c r="AT298" s="120"/>
      <c r="AU298" s="120"/>
      <c r="AV298" s="120"/>
      <c r="AW298" s="120"/>
      <c r="AX298" s="120"/>
      <c r="AY298" s="120"/>
      <c r="AZ298" s="120"/>
      <c r="BA298" s="120"/>
      <c r="BB298" s="120"/>
      <c r="BC298" s="120"/>
    </row>
    <row r="299" spans="1:55" x14ac:dyDescent="0.25">
      <c r="A299" s="27"/>
      <c r="B299" s="28"/>
      <c r="C299" s="28"/>
      <c r="D299" s="29"/>
      <c r="E299" s="120"/>
      <c r="F299" s="120"/>
      <c r="G299" s="120"/>
      <c r="H299" s="120"/>
      <c r="I299" s="120"/>
      <c r="J299" s="120"/>
      <c r="K299" s="120"/>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c r="AG299" s="120"/>
      <c r="AH299" s="120"/>
      <c r="AI299" s="120"/>
      <c r="AJ299" s="120"/>
      <c r="AK299" s="120"/>
      <c r="AL299" s="120"/>
      <c r="AM299" s="120"/>
      <c r="AN299" s="120"/>
      <c r="AO299" s="120"/>
      <c r="AP299" s="120"/>
      <c r="AQ299" s="120"/>
      <c r="AR299" s="120"/>
      <c r="AS299" s="120"/>
      <c r="AT299" s="120"/>
      <c r="AU299" s="120"/>
      <c r="AV299" s="120"/>
      <c r="AW299" s="120"/>
      <c r="AX299" s="120"/>
      <c r="AY299" s="120"/>
      <c r="AZ299" s="120"/>
      <c r="BA299" s="120"/>
      <c r="BB299" s="120"/>
      <c r="BC299" s="120"/>
    </row>
    <row r="300" spans="1:55" x14ac:dyDescent="0.25">
      <c r="A300" s="27"/>
      <c r="B300" s="28"/>
      <c r="C300" s="28"/>
      <c r="D300" s="29"/>
      <c r="E300" s="120"/>
      <c r="F300" s="120"/>
      <c r="G300" s="120"/>
      <c r="H300" s="120"/>
      <c r="I300" s="120"/>
      <c r="J300" s="120"/>
      <c r="K300" s="120"/>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c r="AG300" s="120"/>
      <c r="AH300" s="120"/>
      <c r="AI300" s="120"/>
      <c r="AJ300" s="120"/>
      <c r="AK300" s="120"/>
      <c r="AL300" s="120"/>
      <c r="AM300" s="120"/>
      <c r="AN300" s="120"/>
      <c r="AO300" s="120"/>
      <c r="AP300" s="120"/>
      <c r="AQ300" s="120"/>
      <c r="AR300" s="120"/>
      <c r="AS300" s="120"/>
      <c r="AT300" s="120"/>
      <c r="AU300" s="120"/>
      <c r="AV300" s="120"/>
      <c r="AW300" s="120"/>
      <c r="AX300" s="120"/>
      <c r="AY300" s="120"/>
      <c r="AZ300" s="120"/>
      <c r="BA300" s="120"/>
      <c r="BB300" s="120"/>
      <c r="BC300" s="120"/>
    </row>
    <row r="301" spans="1:55" x14ac:dyDescent="0.25">
      <c r="A301" s="27"/>
      <c r="B301" s="28"/>
      <c r="C301" s="28"/>
      <c r="D301" s="29"/>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c r="AG301" s="120"/>
      <c r="AH301" s="120"/>
      <c r="AI301" s="120"/>
      <c r="AJ301" s="120"/>
      <c r="AK301" s="120"/>
      <c r="AL301" s="120"/>
      <c r="AM301" s="120"/>
      <c r="AN301" s="120"/>
      <c r="AO301" s="120"/>
      <c r="AP301" s="120"/>
      <c r="AQ301" s="120"/>
      <c r="AR301" s="120"/>
      <c r="AS301" s="120"/>
      <c r="AT301" s="120"/>
      <c r="AU301" s="120"/>
      <c r="AV301" s="120"/>
      <c r="AW301" s="120"/>
      <c r="AX301" s="120"/>
      <c r="AY301" s="120"/>
      <c r="AZ301" s="120"/>
      <c r="BA301" s="120"/>
      <c r="BB301" s="120"/>
      <c r="BC301" s="120"/>
    </row>
    <row r="302" spans="1:55" x14ac:dyDescent="0.25">
      <c r="A302" s="27"/>
      <c r="B302" s="28"/>
      <c r="C302" s="28"/>
      <c r="D302" s="29"/>
      <c r="E302" s="120"/>
      <c r="F302" s="120"/>
      <c r="G302" s="120"/>
      <c r="H302" s="120"/>
      <c r="I302" s="120"/>
      <c r="J302" s="120"/>
      <c r="K302" s="120"/>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c r="AG302" s="120"/>
      <c r="AH302" s="120"/>
      <c r="AI302" s="120"/>
      <c r="AJ302" s="120"/>
      <c r="AK302" s="120"/>
      <c r="AL302" s="120"/>
      <c r="AM302" s="120"/>
      <c r="AN302" s="120"/>
      <c r="AO302" s="120"/>
      <c r="AP302" s="120"/>
      <c r="AQ302" s="120"/>
      <c r="AR302" s="120"/>
      <c r="AS302" s="120"/>
      <c r="AT302" s="120"/>
      <c r="AU302" s="120"/>
      <c r="AV302" s="120"/>
      <c r="AW302" s="120"/>
      <c r="AX302" s="120"/>
      <c r="AY302" s="120"/>
      <c r="AZ302" s="120"/>
      <c r="BA302" s="120"/>
      <c r="BB302" s="120"/>
      <c r="BC302" s="120"/>
    </row>
    <row r="303" spans="1:55" x14ac:dyDescent="0.25">
      <c r="A303" s="27"/>
      <c r="B303" s="28"/>
      <c r="C303" s="28"/>
      <c r="D303" s="29"/>
      <c r="E303" s="120"/>
      <c r="F303" s="120"/>
      <c r="G303" s="120"/>
      <c r="H303" s="120"/>
      <c r="I303" s="120"/>
      <c r="J303" s="120"/>
      <c r="K303" s="120"/>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c r="AG303" s="120"/>
      <c r="AH303" s="120"/>
      <c r="AI303" s="120"/>
      <c r="AJ303" s="120"/>
      <c r="AK303" s="120"/>
      <c r="AL303" s="120"/>
      <c r="AM303" s="120"/>
      <c r="AN303" s="120"/>
      <c r="AO303" s="120"/>
      <c r="AP303" s="120"/>
      <c r="AQ303" s="120"/>
      <c r="AR303" s="120"/>
      <c r="AS303" s="120"/>
      <c r="AT303" s="120"/>
      <c r="AU303" s="120"/>
      <c r="AV303" s="120"/>
      <c r="AW303" s="120"/>
      <c r="AX303" s="120"/>
      <c r="AY303" s="120"/>
      <c r="AZ303" s="120"/>
      <c r="BA303" s="120"/>
      <c r="BB303" s="120"/>
      <c r="BC303" s="120"/>
    </row>
    <row r="304" spans="1:55" x14ac:dyDescent="0.25">
      <c r="A304" s="27"/>
      <c r="B304" s="28"/>
      <c r="C304" s="28"/>
      <c r="D304" s="29"/>
      <c r="E304" s="120"/>
      <c r="F304" s="120"/>
      <c r="G304" s="120"/>
      <c r="H304" s="120"/>
      <c r="I304" s="120"/>
      <c r="J304" s="120"/>
      <c r="K304" s="120"/>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c r="AG304" s="120"/>
      <c r="AH304" s="120"/>
      <c r="AI304" s="120"/>
      <c r="AJ304" s="120"/>
      <c r="AK304" s="120"/>
      <c r="AL304" s="120"/>
      <c r="AM304" s="120"/>
      <c r="AN304" s="120"/>
      <c r="AO304" s="120"/>
      <c r="AP304" s="120"/>
      <c r="AQ304" s="120"/>
      <c r="AR304" s="120"/>
      <c r="AS304" s="120"/>
      <c r="AT304" s="120"/>
      <c r="AU304" s="120"/>
      <c r="AV304" s="120"/>
      <c r="AW304" s="120"/>
      <c r="AX304" s="120"/>
      <c r="AY304" s="120"/>
      <c r="AZ304" s="120"/>
      <c r="BA304" s="120"/>
      <c r="BB304" s="120"/>
      <c r="BC304" s="120"/>
    </row>
    <row r="305" spans="1:55" x14ac:dyDescent="0.25">
      <c r="A305" s="27"/>
      <c r="B305" s="28"/>
      <c r="C305" s="28"/>
      <c r="D305" s="29"/>
      <c r="E305" s="120"/>
      <c r="F305" s="120"/>
      <c r="G305" s="120"/>
      <c r="H305" s="120"/>
      <c r="I305" s="120"/>
      <c r="J305" s="120"/>
      <c r="K305" s="120"/>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c r="AG305" s="120"/>
      <c r="AH305" s="120"/>
      <c r="AI305" s="120"/>
      <c r="AJ305" s="120"/>
      <c r="AK305" s="120"/>
      <c r="AL305" s="120"/>
      <c r="AM305" s="120"/>
      <c r="AN305" s="120"/>
      <c r="AO305" s="120"/>
      <c r="AP305" s="120"/>
      <c r="AQ305" s="120"/>
      <c r="AR305" s="120"/>
      <c r="AS305" s="120"/>
      <c r="AT305" s="120"/>
      <c r="AU305" s="120"/>
      <c r="AV305" s="120"/>
      <c r="AW305" s="120"/>
      <c r="AX305" s="120"/>
      <c r="AY305" s="120"/>
      <c r="AZ305" s="120"/>
      <c r="BA305" s="120"/>
      <c r="BB305" s="120"/>
      <c r="BC305" s="120"/>
    </row>
    <row r="306" spans="1:55" x14ac:dyDescent="0.25">
      <c r="A306" s="27"/>
      <c r="B306" s="28"/>
      <c r="C306" s="28"/>
      <c r="D306" s="29"/>
      <c r="E306" s="120"/>
      <c r="F306" s="120"/>
      <c r="G306" s="120"/>
      <c r="H306" s="120"/>
      <c r="I306" s="120"/>
      <c r="J306" s="120"/>
      <c r="K306" s="120"/>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c r="AG306" s="120"/>
      <c r="AH306" s="120"/>
      <c r="AI306" s="120"/>
      <c r="AJ306" s="120"/>
      <c r="AK306" s="120"/>
      <c r="AL306" s="120"/>
      <c r="AM306" s="120"/>
      <c r="AN306" s="120"/>
      <c r="AO306" s="120"/>
      <c r="AP306" s="120"/>
      <c r="AQ306" s="120"/>
      <c r="AR306" s="120"/>
      <c r="AS306" s="120"/>
      <c r="AT306" s="120"/>
      <c r="AU306" s="120"/>
      <c r="AV306" s="120"/>
      <c r="AW306" s="120"/>
      <c r="AX306" s="120"/>
      <c r="AY306" s="120"/>
      <c r="AZ306" s="120"/>
      <c r="BA306" s="120"/>
      <c r="BB306" s="120"/>
      <c r="BC306" s="120"/>
    </row>
    <row r="307" spans="1:55" x14ac:dyDescent="0.25">
      <c r="A307" s="27"/>
      <c r="B307" s="28"/>
      <c r="C307" s="28"/>
      <c r="D307" s="29"/>
      <c r="E307" s="120"/>
      <c r="F307" s="120"/>
      <c r="G307" s="120"/>
      <c r="H307" s="120"/>
      <c r="I307" s="120"/>
      <c r="J307" s="120"/>
      <c r="K307" s="120"/>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c r="AG307" s="120"/>
      <c r="AH307" s="120"/>
      <c r="AI307" s="120"/>
      <c r="AJ307" s="120"/>
      <c r="AK307" s="120"/>
      <c r="AL307" s="120"/>
      <c r="AM307" s="120"/>
      <c r="AN307" s="120"/>
      <c r="AO307" s="120"/>
      <c r="AP307" s="120"/>
      <c r="AQ307" s="120"/>
      <c r="AR307" s="120"/>
      <c r="AS307" s="120"/>
      <c r="AT307" s="120"/>
      <c r="AU307" s="120"/>
      <c r="AV307" s="120"/>
      <c r="AW307" s="120"/>
      <c r="AX307" s="120"/>
      <c r="AY307" s="120"/>
      <c r="AZ307" s="120"/>
      <c r="BA307" s="120"/>
      <c r="BB307" s="120"/>
      <c r="BC307" s="120"/>
    </row>
    <row r="308" spans="1:55" x14ac:dyDescent="0.25">
      <c r="A308" s="27"/>
      <c r="B308" s="28"/>
      <c r="C308" s="28"/>
      <c r="D308" s="29"/>
      <c r="E308" s="120"/>
      <c r="F308" s="120"/>
      <c r="G308" s="120"/>
      <c r="H308" s="120"/>
      <c r="I308" s="120"/>
      <c r="J308" s="120"/>
      <c r="K308" s="120"/>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c r="AG308" s="120"/>
      <c r="AH308" s="120"/>
      <c r="AI308" s="120"/>
      <c r="AJ308" s="120"/>
      <c r="AK308" s="120"/>
      <c r="AL308" s="120"/>
      <c r="AM308" s="120"/>
      <c r="AN308" s="120"/>
      <c r="AO308" s="120"/>
      <c r="AP308" s="120"/>
      <c r="AQ308" s="120"/>
      <c r="AR308" s="120"/>
      <c r="AS308" s="120"/>
      <c r="AT308" s="120"/>
      <c r="AU308" s="120"/>
      <c r="AV308" s="120"/>
      <c r="AW308" s="120"/>
      <c r="AX308" s="120"/>
      <c r="AY308" s="120"/>
      <c r="AZ308" s="120"/>
      <c r="BA308" s="120"/>
      <c r="BB308" s="120"/>
      <c r="BC308" s="120"/>
    </row>
    <row r="309" spans="1:55" x14ac:dyDescent="0.25">
      <c r="A309" s="27"/>
      <c r="B309" s="28"/>
      <c r="C309" s="28"/>
      <c r="D309" s="29"/>
      <c r="E309" s="120"/>
      <c r="F309" s="120"/>
      <c r="G309" s="120"/>
      <c r="H309" s="120"/>
      <c r="I309" s="120"/>
      <c r="J309" s="120"/>
      <c r="K309" s="120"/>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c r="AG309" s="120"/>
      <c r="AH309" s="120"/>
      <c r="AI309" s="120"/>
      <c r="AJ309" s="120"/>
      <c r="AK309" s="120"/>
      <c r="AL309" s="120"/>
      <c r="AM309" s="120"/>
      <c r="AN309" s="120"/>
      <c r="AO309" s="120"/>
      <c r="AP309" s="120"/>
      <c r="AQ309" s="120"/>
      <c r="AR309" s="120"/>
      <c r="AS309" s="120"/>
      <c r="AT309" s="120"/>
      <c r="AU309" s="120"/>
      <c r="AV309" s="120"/>
      <c r="AW309" s="120"/>
      <c r="AX309" s="120"/>
      <c r="AY309" s="120"/>
      <c r="AZ309" s="120"/>
      <c r="BA309" s="120"/>
      <c r="BB309" s="120"/>
      <c r="BC309" s="120"/>
    </row>
    <row r="310" spans="1:55" x14ac:dyDescent="0.25">
      <c r="A310" s="27"/>
      <c r="B310" s="28"/>
      <c r="C310" s="28"/>
      <c r="D310" s="29"/>
      <c r="E310" s="120"/>
      <c r="F310" s="120"/>
      <c r="G310" s="120"/>
      <c r="H310" s="120"/>
      <c r="I310" s="120"/>
      <c r="J310" s="120"/>
      <c r="K310" s="120"/>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c r="AG310" s="120"/>
      <c r="AH310" s="120"/>
      <c r="AI310" s="120"/>
      <c r="AJ310" s="120"/>
      <c r="AK310" s="120"/>
      <c r="AL310" s="120"/>
      <c r="AM310" s="120"/>
      <c r="AN310" s="120"/>
      <c r="AO310" s="120"/>
      <c r="AP310" s="120"/>
      <c r="AQ310" s="120"/>
      <c r="AR310" s="120"/>
      <c r="AS310" s="120"/>
      <c r="AT310" s="120"/>
      <c r="AU310" s="120"/>
      <c r="AV310" s="120"/>
      <c r="AW310" s="120"/>
      <c r="AX310" s="120"/>
      <c r="AY310" s="120"/>
      <c r="AZ310" s="120"/>
      <c r="BA310" s="120"/>
      <c r="BB310" s="120"/>
      <c r="BC310" s="120"/>
    </row>
    <row r="311" spans="1:55" x14ac:dyDescent="0.25">
      <c r="A311" s="27"/>
      <c r="B311" s="28"/>
      <c r="C311" s="28"/>
      <c r="D311" s="29"/>
      <c r="E311" s="120"/>
      <c r="F311" s="120"/>
      <c r="G311" s="120"/>
      <c r="H311" s="120"/>
      <c r="I311" s="120"/>
      <c r="J311" s="120"/>
      <c r="K311" s="120"/>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c r="AG311" s="120"/>
      <c r="AH311" s="120"/>
      <c r="AI311" s="120"/>
      <c r="AJ311" s="120"/>
      <c r="AK311" s="120"/>
      <c r="AL311" s="120"/>
      <c r="AM311" s="120"/>
      <c r="AN311" s="120"/>
      <c r="AO311" s="120"/>
      <c r="AP311" s="120"/>
      <c r="AQ311" s="120"/>
      <c r="AR311" s="120"/>
      <c r="AS311" s="120"/>
      <c r="AT311" s="120"/>
      <c r="AU311" s="120"/>
      <c r="AV311" s="120"/>
      <c r="AW311" s="120"/>
      <c r="AX311" s="120"/>
      <c r="AY311" s="120"/>
      <c r="AZ311" s="120"/>
      <c r="BA311" s="120"/>
      <c r="BB311" s="120"/>
      <c r="BC311" s="120"/>
    </row>
    <row r="312" spans="1:55" x14ac:dyDescent="0.25">
      <c r="A312" s="27"/>
      <c r="B312" s="28"/>
      <c r="C312" s="28"/>
      <c r="D312" s="29"/>
      <c r="E312" s="120"/>
      <c r="F312" s="120"/>
      <c r="G312" s="120"/>
      <c r="H312" s="120"/>
      <c r="I312" s="120"/>
      <c r="J312" s="120"/>
      <c r="K312" s="120"/>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c r="AG312" s="120"/>
      <c r="AH312" s="120"/>
      <c r="AI312" s="120"/>
      <c r="AJ312" s="120"/>
      <c r="AK312" s="120"/>
      <c r="AL312" s="120"/>
      <c r="AM312" s="120"/>
      <c r="AN312" s="120"/>
      <c r="AO312" s="120"/>
      <c r="AP312" s="120"/>
      <c r="AQ312" s="120"/>
      <c r="AR312" s="120"/>
      <c r="AS312" s="120"/>
      <c r="AT312" s="120"/>
      <c r="AU312" s="120"/>
      <c r="AV312" s="120"/>
      <c r="AW312" s="120"/>
      <c r="AX312" s="120"/>
      <c r="AY312" s="120"/>
      <c r="AZ312" s="120"/>
      <c r="BA312" s="120"/>
      <c r="BB312" s="120"/>
      <c r="BC312" s="120"/>
    </row>
    <row r="313" spans="1:55" x14ac:dyDescent="0.25">
      <c r="A313" s="27"/>
      <c r="B313" s="28"/>
      <c r="C313" s="28"/>
      <c r="D313" s="29"/>
      <c r="E313" s="120"/>
      <c r="F313" s="120"/>
      <c r="G313" s="120"/>
      <c r="H313" s="120"/>
      <c r="I313" s="120"/>
      <c r="J313" s="120"/>
      <c r="K313" s="120"/>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c r="AG313" s="120"/>
      <c r="AH313" s="120"/>
      <c r="AI313" s="120"/>
      <c r="AJ313" s="120"/>
      <c r="AK313" s="120"/>
      <c r="AL313" s="120"/>
      <c r="AM313" s="120"/>
      <c r="AN313" s="120"/>
      <c r="AO313" s="120"/>
      <c r="AP313" s="120"/>
      <c r="AQ313" s="120"/>
      <c r="AR313" s="120"/>
      <c r="AS313" s="120"/>
      <c r="AT313" s="120"/>
      <c r="AU313" s="120"/>
      <c r="AV313" s="120"/>
      <c r="AW313" s="120"/>
      <c r="AX313" s="120"/>
      <c r="AY313" s="120"/>
      <c r="AZ313" s="120"/>
      <c r="BA313" s="120"/>
      <c r="BB313" s="120"/>
      <c r="BC313" s="120"/>
    </row>
    <row r="314" spans="1:55" x14ac:dyDescent="0.25">
      <c r="A314" s="27"/>
      <c r="B314" s="28"/>
      <c r="C314" s="28"/>
      <c r="D314" s="29"/>
      <c r="E314" s="120"/>
      <c r="F314" s="120"/>
      <c r="G314" s="120"/>
      <c r="H314" s="120"/>
      <c r="I314" s="120"/>
      <c r="J314" s="120"/>
      <c r="K314" s="120"/>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c r="AG314" s="120"/>
      <c r="AH314" s="120"/>
      <c r="AI314" s="120"/>
      <c r="AJ314" s="120"/>
      <c r="AK314" s="120"/>
      <c r="AL314" s="120"/>
      <c r="AM314" s="120"/>
      <c r="AN314" s="120"/>
      <c r="AO314" s="120"/>
      <c r="AP314" s="120"/>
      <c r="AQ314" s="120"/>
      <c r="AR314" s="120"/>
      <c r="AS314" s="120"/>
      <c r="AT314" s="120"/>
      <c r="AU314" s="120"/>
      <c r="AV314" s="120"/>
      <c r="AW314" s="120"/>
      <c r="AX314" s="120"/>
      <c r="AY314" s="120"/>
      <c r="AZ314" s="120"/>
      <c r="BA314" s="120"/>
      <c r="BB314" s="120"/>
      <c r="BC314" s="120"/>
    </row>
    <row r="315" spans="1:55" x14ac:dyDescent="0.25">
      <c r="A315" s="27"/>
      <c r="B315" s="28"/>
      <c r="C315" s="28"/>
      <c r="D315" s="29"/>
      <c r="E315" s="120"/>
      <c r="F315" s="120"/>
      <c r="G315" s="120"/>
      <c r="H315" s="120"/>
      <c r="I315" s="120"/>
      <c r="J315" s="120"/>
      <c r="K315" s="120"/>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c r="AG315" s="120"/>
      <c r="AH315" s="120"/>
      <c r="AI315" s="120"/>
      <c r="AJ315" s="120"/>
      <c r="AK315" s="120"/>
      <c r="AL315" s="120"/>
      <c r="AM315" s="120"/>
      <c r="AN315" s="120"/>
      <c r="AO315" s="120"/>
      <c r="AP315" s="120"/>
      <c r="AQ315" s="120"/>
      <c r="AR315" s="120"/>
      <c r="AS315" s="120"/>
      <c r="AT315" s="120"/>
      <c r="AU315" s="120"/>
      <c r="AV315" s="120"/>
      <c r="AW315" s="120"/>
      <c r="AX315" s="120"/>
      <c r="AY315" s="120"/>
      <c r="AZ315" s="120"/>
      <c r="BA315" s="120"/>
      <c r="BB315" s="120"/>
      <c r="BC315" s="120"/>
    </row>
    <row r="316" spans="1:55" x14ac:dyDescent="0.25">
      <c r="A316" s="27"/>
      <c r="B316" s="28"/>
      <c r="C316" s="28"/>
      <c r="D316" s="29"/>
      <c r="E316" s="120"/>
      <c r="F316" s="120"/>
      <c r="G316" s="120"/>
      <c r="H316" s="120"/>
      <c r="I316" s="120"/>
      <c r="J316" s="120"/>
      <c r="K316" s="120"/>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c r="AG316" s="120"/>
      <c r="AH316" s="120"/>
      <c r="AI316" s="120"/>
      <c r="AJ316" s="120"/>
      <c r="AK316" s="120"/>
      <c r="AL316" s="120"/>
      <c r="AM316" s="120"/>
      <c r="AN316" s="120"/>
      <c r="AO316" s="120"/>
      <c r="AP316" s="120"/>
      <c r="AQ316" s="120"/>
      <c r="AR316" s="120"/>
      <c r="AS316" s="120"/>
      <c r="AT316" s="120"/>
      <c r="AU316" s="120"/>
      <c r="AV316" s="120"/>
      <c r="AW316" s="120"/>
      <c r="AX316" s="120"/>
      <c r="AY316" s="120"/>
      <c r="AZ316" s="120"/>
      <c r="BA316" s="120"/>
      <c r="BB316" s="120"/>
      <c r="BC316" s="120"/>
    </row>
    <row r="317" spans="1:55" x14ac:dyDescent="0.25">
      <c r="A317" s="27"/>
      <c r="B317" s="28"/>
      <c r="C317" s="28"/>
      <c r="D317" s="29"/>
      <c r="E317" s="120"/>
      <c r="F317" s="120"/>
      <c r="G317" s="120"/>
      <c r="H317" s="120"/>
      <c r="I317" s="120"/>
      <c r="J317" s="120"/>
      <c r="K317" s="120"/>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c r="AG317" s="120"/>
      <c r="AH317" s="120"/>
      <c r="AI317" s="120"/>
      <c r="AJ317" s="120"/>
      <c r="AK317" s="120"/>
      <c r="AL317" s="120"/>
      <c r="AM317" s="120"/>
      <c r="AN317" s="120"/>
      <c r="AO317" s="120"/>
      <c r="AP317" s="120"/>
      <c r="AQ317" s="120"/>
      <c r="AR317" s="120"/>
      <c r="AS317" s="120"/>
      <c r="AT317" s="120"/>
      <c r="AU317" s="120"/>
      <c r="AV317" s="120"/>
      <c r="AW317" s="120"/>
      <c r="AX317" s="120"/>
      <c r="AY317" s="120"/>
      <c r="AZ317" s="120"/>
      <c r="BA317" s="120"/>
      <c r="BB317" s="120"/>
      <c r="BC317" s="120"/>
    </row>
    <row r="318" spans="1:55" x14ac:dyDescent="0.25">
      <c r="A318" s="27"/>
      <c r="B318" s="28"/>
      <c r="C318" s="28"/>
      <c r="D318" s="29"/>
      <c r="E318" s="120"/>
      <c r="F318" s="120"/>
      <c r="G318" s="120"/>
      <c r="H318" s="120"/>
      <c r="I318" s="120"/>
      <c r="J318" s="120"/>
      <c r="K318" s="120"/>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c r="AG318" s="120"/>
      <c r="AH318" s="120"/>
      <c r="AI318" s="120"/>
      <c r="AJ318" s="120"/>
      <c r="AK318" s="120"/>
      <c r="AL318" s="120"/>
      <c r="AM318" s="120"/>
      <c r="AN318" s="120"/>
      <c r="AO318" s="120"/>
      <c r="AP318" s="120"/>
      <c r="AQ318" s="120"/>
      <c r="AR318" s="120"/>
      <c r="AS318" s="120"/>
      <c r="AT318" s="120"/>
      <c r="AU318" s="120"/>
      <c r="AV318" s="120"/>
      <c r="AW318" s="120"/>
      <c r="AX318" s="120"/>
      <c r="AY318" s="120"/>
      <c r="AZ318" s="120"/>
      <c r="BA318" s="120"/>
      <c r="BB318" s="120"/>
      <c r="BC318" s="120"/>
    </row>
    <row r="319" spans="1:55" x14ac:dyDescent="0.25">
      <c r="A319" s="27"/>
      <c r="B319" s="28"/>
      <c r="C319" s="28"/>
      <c r="D319" s="29"/>
      <c r="E319" s="120"/>
      <c r="F319" s="120"/>
      <c r="G319" s="120"/>
      <c r="H319" s="120"/>
      <c r="I319" s="120"/>
      <c r="J319" s="120"/>
      <c r="K319" s="120"/>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c r="AG319" s="120"/>
      <c r="AH319" s="120"/>
      <c r="AI319" s="120"/>
      <c r="AJ319" s="120"/>
      <c r="AK319" s="120"/>
      <c r="AL319" s="120"/>
      <c r="AM319" s="120"/>
      <c r="AN319" s="120"/>
      <c r="AO319" s="120"/>
      <c r="AP319" s="120"/>
      <c r="AQ319" s="120"/>
      <c r="AR319" s="120"/>
      <c r="AS319" s="120"/>
      <c r="AT319" s="120"/>
      <c r="AU319" s="120"/>
      <c r="AV319" s="120"/>
      <c r="AW319" s="120"/>
      <c r="AX319" s="120"/>
      <c r="AY319" s="120"/>
      <c r="AZ319" s="120"/>
      <c r="BA319" s="120"/>
      <c r="BB319" s="120"/>
      <c r="BC319" s="120"/>
    </row>
    <row r="320" spans="1:55" x14ac:dyDescent="0.25">
      <c r="A320" s="27"/>
      <c r="B320" s="28"/>
      <c r="C320" s="28"/>
      <c r="D320" s="29"/>
      <c r="E320" s="120"/>
      <c r="F320" s="120"/>
      <c r="G320" s="120"/>
      <c r="H320" s="120"/>
      <c r="I320" s="120"/>
      <c r="J320" s="120"/>
      <c r="K320" s="120"/>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c r="AG320" s="120"/>
      <c r="AH320" s="120"/>
      <c r="AI320" s="120"/>
      <c r="AJ320" s="120"/>
      <c r="AK320" s="120"/>
      <c r="AL320" s="120"/>
      <c r="AM320" s="120"/>
      <c r="AN320" s="120"/>
      <c r="AO320" s="120"/>
      <c r="AP320" s="120"/>
      <c r="AQ320" s="120"/>
      <c r="AR320" s="120"/>
      <c r="AS320" s="120"/>
      <c r="AT320" s="120"/>
      <c r="AU320" s="120"/>
      <c r="AV320" s="120"/>
      <c r="AW320" s="120"/>
      <c r="AX320" s="120"/>
      <c r="AY320" s="120"/>
      <c r="AZ320" s="120"/>
      <c r="BA320" s="120"/>
      <c r="BB320" s="120"/>
      <c r="BC320" s="120"/>
    </row>
    <row r="321" spans="1:55" x14ac:dyDescent="0.25">
      <c r="A321" s="27"/>
      <c r="B321" s="28"/>
      <c r="C321" s="28"/>
      <c r="D321" s="29"/>
      <c r="E321" s="120"/>
      <c r="F321" s="120"/>
      <c r="G321" s="120"/>
      <c r="H321" s="120"/>
      <c r="I321" s="120"/>
      <c r="J321" s="120"/>
      <c r="K321" s="120"/>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c r="AG321" s="120"/>
      <c r="AH321" s="120"/>
      <c r="AI321" s="120"/>
      <c r="AJ321" s="120"/>
      <c r="AK321" s="120"/>
      <c r="AL321" s="120"/>
      <c r="AM321" s="120"/>
      <c r="AN321" s="120"/>
      <c r="AO321" s="120"/>
      <c r="AP321" s="120"/>
      <c r="AQ321" s="120"/>
      <c r="AR321" s="120"/>
      <c r="AS321" s="120"/>
      <c r="AT321" s="120"/>
      <c r="AU321" s="120"/>
      <c r="AV321" s="120"/>
      <c r="AW321" s="120"/>
      <c r="AX321" s="120"/>
      <c r="AY321" s="120"/>
      <c r="AZ321" s="120"/>
      <c r="BA321" s="120"/>
      <c r="BB321" s="120"/>
      <c r="BC321" s="120"/>
    </row>
    <row r="322" spans="1:55" x14ac:dyDescent="0.25">
      <c r="A322" s="27"/>
      <c r="B322" s="28"/>
      <c r="C322" s="28"/>
      <c r="D322" s="29"/>
      <c r="E322" s="120"/>
      <c r="F322" s="120"/>
      <c r="G322" s="120"/>
      <c r="H322" s="120"/>
      <c r="I322" s="120"/>
      <c r="J322" s="120"/>
      <c r="K322" s="120"/>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c r="AG322" s="120"/>
      <c r="AH322" s="120"/>
      <c r="AI322" s="120"/>
      <c r="AJ322" s="120"/>
      <c r="AK322" s="120"/>
      <c r="AL322" s="120"/>
      <c r="AM322" s="120"/>
      <c r="AN322" s="120"/>
      <c r="AO322" s="120"/>
      <c r="AP322" s="120"/>
      <c r="AQ322" s="120"/>
      <c r="AR322" s="120"/>
      <c r="AS322" s="120"/>
      <c r="AT322" s="120"/>
      <c r="AU322" s="120"/>
      <c r="AV322" s="120"/>
      <c r="AW322" s="120"/>
      <c r="AX322" s="120"/>
      <c r="AY322" s="120"/>
      <c r="AZ322" s="120"/>
      <c r="BA322" s="120"/>
      <c r="BB322" s="120"/>
      <c r="BC322" s="120"/>
    </row>
    <row r="323" spans="1:55" x14ac:dyDescent="0.25">
      <c r="A323" s="27"/>
      <c r="B323" s="28"/>
      <c r="C323" s="28"/>
      <c r="D323" s="29"/>
      <c r="E323" s="120"/>
      <c r="F323" s="120"/>
      <c r="G323" s="120"/>
      <c r="H323" s="120"/>
      <c r="I323" s="120"/>
      <c r="J323" s="120"/>
      <c r="K323" s="120"/>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c r="AG323" s="120"/>
      <c r="AH323" s="120"/>
      <c r="AI323" s="120"/>
      <c r="AJ323" s="120"/>
      <c r="AK323" s="120"/>
      <c r="AL323" s="120"/>
      <c r="AM323" s="120"/>
      <c r="AN323" s="120"/>
      <c r="AO323" s="120"/>
      <c r="AP323" s="120"/>
      <c r="AQ323" s="120"/>
      <c r="AR323" s="120"/>
      <c r="AS323" s="120"/>
      <c r="AT323" s="120"/>
      <c r="AU323" s="120"/>
      <c r="AV323" s="120"/>
      <c r="AW323" s="120"/>
      <c r="AX323" s="120"/>
      <c r="AY323" s="120"/>
      <c r="AZ323" s="120"/>
      <c r="BA323" s="120"/>
      <c r="BB323" s="120"/>
      <c r="BC323" s="120"/>
    </row>
    <row r="324" spans="1:55" x14ac:dyDescent="0.25">
      <c r="A324" s="27"/>
      <c r="B324" s="28"/>
      <c r="C324" s="28"/>
      <c r="D324" s="29"/>
      <c r="E324" s="120"/>
      <c r="F324" s="120"/>
      <c r="G324" s="120"/>
      <c r="H324" s="120"/>
      <c r="I324" s="120"/>
      <c r="J324" s="120"/>
      <c r="K324" s="120"/>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c r="AG324" s="120"/>
      <c r="AH324" s="120"/>
      <c r="AI324" s="120"/>
      <c r="AJ324" s="120"/>
      <c r="AK324" s="120"/>
      <c r="AL324" s="120"/>
      <c r="AM324" s="120"/>
      <c r="AN324" s="120"/>
      <c r="AO324" s="120"/>
      <c r="AP324" s="120"/>
      <c r="AQ324" s="120"/>
      <c r="AR324" s="120"/>
      <c r="AS324" s="120"/>
      <c r="AT324" s="120"/>
      <c r="AU324" s="120"/>
      <c r="AV324" s="120"/>
      <c r="AW324" s="120"/>
      <c r="AX324" s="120"/>
      <c r="AY324" s="120"/>
      <c r="AZ324" s="120"/>
      <c r="BA324" s="120"/>
      <c r="BB324" s="120"/>
      <c r="BC324" s="120"/>
    </row>
    <row r="325" spans="1:55" x14ac:dyDescent="0.25">
      <c r="A325" s="27"/>
      <c r="B325" s="28"/>
      <c r="C325" s="28"/>
      <c r="D325" s="29"/>
      <c r="E325" s="120"/>
      <c r="F325" s="120"/>
      <c r="G325" s="120"/>
      <c r="H325" s="120"/>
      <c r="I325" s="120"/>
      <c r="J325" s="120"/>
      <c r="K325" s="120"/>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c r="AG325" s="120"/>
      <c r="AH325" s="120"/>
      <c r="AI325" s="120"/>
      <c r="AJ325" s="120"/>
      <c r="AK325" s="120"/>
      <c r="AL325" s="120"/>
      <c r="AM325" s="120"/>
      <c r="AN325" s="120"/>
      <c r="AO325" s="120"/>
      <c r="AP325" s="120"/>
      <c r="AQ325" s="120"/>
      <c r="AR325" s="120"/>
      <c r="AS325" s="120"/>
      <c r="AT325" s="120"/>
      <c r="AU325" s="120"/>
      <c r="AV325" s="120"/>
      <c r="AW325" s="120"/>
      <c r="AX325" s="120"/>
      <c r="AY325" s="120"/>
      <c r="AZ325" s="120"/>
      <c r="BA325" s="120"/>
      <c r="BB325" s="120"/>
      <c r="BC325" s="120"/>
    </row>
    <row r="326" spans="1:55" x14ac:dyDescent="0.25">
      <c r="A326" s="27"/>
      <c r="B326" s="28"/>
      <c r="C326" s="28"/>
      <c r="D326" s="29"/>
      <c r="E326" s="120"/>
      <c r="F326" s="120"/>
      <c r="G326" s="120"/>
      <c r="H326" s="120"/>
      <c r="I326" s="120"/>
      <c r="J326" s="120"/>
      <c r="K326" s="120"/>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c r="AG326" s="120"/>
      <c r="AH326" s="120"/>
      <c r="AI326" s="120"/>
      <c r="AJ326" s="120"/>
      <c r="AK326" s="120"/>
      <c r="AL326" s="120"/>
      <c r="AM326" s="120"/>
      <c r="AN326" s="120"/>
      <c r="AO326" s="120"/>
      <c r="AP326" s="120"/>
      <c r="AQ326" s="120"/>
      <c r="AR326" s="120"/>
      <c r="AS326" s="120"/>
      <c r="AT326" s="120"/>
      <c r="AU326" s="120"/>
      <c r="AV326" s="120"/>
      <c r="AW326" s="120"/>
      <c r="AX326" s="120"/>
      <c r="AY326" s="120"/>
      <c r="AZ326" s="120"/>
      <c r="BA326" s="120"/>
      <c r="BB326" s="120"/>
      <c r="BC326" s="120"/>
    </row>
    <row r="327" spans="1:55" x14ac:dyDescent="0.25">
      <c r="A327" s="27"/>
      <c r="B327" s="28"/>
      <c r="C327" s="28"/>
      <c r="D327" s="29"/>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c r="AG327" s="120"/>
      <c r="AH327" s="120"/>
      <c r="AI327" s="120"/>
      <c r="AJ327" s="120"/>
      <c r="AK327" s="120"/>
      <c r="AL327" s="120"/>
      <c r="AM327" s="120"/>
      <c r="AN327" s="120"/>
      <c r="AO327" s="120"/>
      <c r="AP327" s="120"/>
      <c r="AQ327" s="120"/>
      <c r="AR327" s="120"/>
      <c r="AS327" s="120"/>
      <c r="AT327" s="120"/>
      <c r="AU327" s="120"/>
      <c r="AV327" s="120"/>
      <c r="AW327" s="120"/>
      <c r="AX327" s="120"/>
      <c r="AY327" s="120"/>
      <c r="AZ327" s="120"/>
      <c r="BA327" s="120"/>
      <c r="BB327" s="120"/>
      <c r="BC327" s="120"/>
    </row>
    <row r="328" spans="1:55" x14ac:dyDescent="0.25">
      <c r="A328" s="27"/>
      <c r="B328" s="28"/>
      <c r="C328" s="28"/>
      <c r="D328" s="29"/>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c r="AG328" s="120"/>
      <c r="AH328" s="120"/>
      <c r="AI328" s="120"/>
      <c r="AJ328" s="120"/>
      <c r="AK328" s="120"/>
      <c r="AL328" s="120"/>
      <c r="AM328" s="120"/>
      <c r="AN328" s="120"/>
      <c r="AO328" s="120"/>
      <c r="AP328" s="120"/>
      <c r="AQ328" s="120"/>
      <c r="AR328" s="120"/>
      <c r="AS328" s="120"/>
      <c r="AT328" s="120"/>
      <c r="AU328" s="120"/>
      <c r="AV328" s="120"/>
      <c r="AW328" s="120"/>
      <c r="AX328" s="120"/>
      <c r="AY328" s="120"/>
      <c r="AZ328" s="120"/>
      <c r="BA328" s="120"/>
      <c r="BB328" s="120"/>
      <c r="BC328" s="120"/>
    </row>
    <row r="329" spans="1:55" x14ac:dyDescent="0.25">
      <c r="A329" s="27"/>
      <c r="B329" s="28"/>
      <c r="C329" s="28"/>
      <c r="D329" s="29"/>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c r="AG329" s="120"/>
      <c r="AH329" s="120"/>
      <c r="AI329" s="120"/>
      <c r="AJ329" s="120"/>
      <c r="AK329" s="120"/>
      <c r="AL329" s="120"/>
      <c r="AM329" s="120"/>
      <c r="AN329" s="120"/>
      <c r="AO329" s="120"/>
      <c r="AP329" s="120"/>
      <c r="AQ329" s="120"/>
      <c r="AR329" s="120"/>
      <c r="AS329" s="120"/>
      <c r="AT329" s="120"/>
      <c r="AU329" s="120"/>
      <c r="AV329" s="120"/>
      <c r="AW329" s="120"/>
      <c r="AX329" s="120"/>
      <c r="AY329" s="120"/>
      <c r="AZ329" s="120"/>
      <c r="BA329" s="120"/>
      <c r="BB329" s="120"/>
      <c r="BC329" s="120"/>
    </row>
    <row r="330" spans="1:55" x14ac:dyDescent="0.25">
      <c r="A330" s="27"/>
      <c r="B330" s="28"/>
      <c r="C330" s="28"/>
      <c r="D330" s="29"/>
      <c r="E330" s="120"/>
      <c r="F330" s="120"/>
      <c r="G330" s="120"/>
      <c r="H330" s="120"/>
      <c r="I330" s="120"/>
      <c r="J330" s="120"/>
      <c r="K330" s="120"/>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c r="AG330" s="120"/>
      <c r="AH330" s="120"/>
      <c r="AI330" s="120"/>
      <c r="AJ330" s="120"/>
      <c r="AK330" s="120"/>
      <c r="AL330" s="120"/>
      <c r="AM330" s="120"/>
      <c r="AN330" s="120"/>
      <c r="AO330" s="120"/>
      <c r="AP330" s="120"/>
      <c r="AQ330" s="120"/>
      <c r="AR330" s="120"/>
      <c r="AS330" s="120"/>
      <c r="AT330" s="120"/>
      <c r="AU330" s="120"/>
      <c r="AV330" s="120"/>
      <c r="AW330" s="120"/>
      <c r="AX330" s="120"/>
      <c r="AY330" s="120"/>
      <c r="AZ330" s="120"/>
      <c r="BA330" s="120"/>
      <c r="BB330" s="120"/>
      <c r="BC330" s="120"/>
    </row>
    <row r="331" spans="1:55" x14ac:dyDescent="0.25">
      <c r="A331" s="27"/>
      <c r="B331" s="28"/>
      <c r="C331" s="28"/>
      <c r="D331" s="29"/>
      <c r="E331" s="120"/>
      <c r="F331" s="120"/>
      <c r="G331" s="120"/>
      <c r="H331" s="120"/>
      <c r="I331" s="120"/>
      <c r="J331" s="120"/>
      <c r="K331" s="120"/>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c r="AG331" s="120"/>
      <c r="AH331" s="120"/>
      <c r="AI331" s="120"/>
      <c r="AJ331" s="120"/>
      <c r="AK331" s="120"/>
      <c r="AL331" s="120"/>
      <c r="AM331" s="120"/>
      <c r="AN331" s="120"/>
      <c r="AO331" s="120"/>
      <c r="AP331" s="120"/>
      <c r="AQ331" s="120"/>
      <c r="AR331" s="120"/>
      <c r="AS331" s="120"/>
      <c r="AT331" s="120"/>
      <c r="AU331" s="120"/>
      <c r="AV331" s="120"/>
      <c r="AW331" s="120"/>
      <c r="AX331" s="120"/>
      <c r="AY331" s="120"/>
      <c r="AZ331" s="120"/>
      <c r="BA331" s="120"/>
      <c r="BB331" s="120"/>
      <c r="BC331" s="120"/>
    </row>
    <row r="332" spans="1:55" x14ac:dyDescent="0.25">
      <c r="A332" s="27"/>
      <c r="B332" s="28"/>
      <c r="C332" s="28"/>
      <c r="D332" s="29"/>
      <c r="E332" s="120"/>
      <c r="F332" s="120"/>
      <c r="G332" s="120"/>
      <c r="H332" s="120"/>
      <c r="I332" s="120"/>
      <c r="J332" s="120"/>
      <c r="K332" s="120"/>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c r="AG332" s="120"/>
      <c r="AH332" s="120"/>
      <c r="AI332" s="120"/>
      <c r="AJ332" s="120"/>
      <c r="AK332" s="120"/>
      <c r="AL332" s="120"/>
      <c r="AM332" s="120"/>
      <c r="AN332" s="120"/>
      <c r="AO332" s="120"/>
      <c r="AP332" s="120"/>
      <c r="AQ332" s="120"/>
      <c r="AR332" s="120"/>
      <c r="AS332" s="120"/>
      <c r="AT332" s="120"/>
      <c r="AU332" s="120"/>
      <c r="AV332" s="120"/>
      <c r="AW332" s="120"/>
      <c r="AX332" s="120"/>
      <c r="AY332" s="120"/>
      <c r="AZ332" s="120"/>
      <c r="BA332" s="120"/>
      <c r="BB332" s="120"/>
      <c r="BC332" s="120"/>
    </row>
    <row r="333" spans="1:55" x14ac:dyDescent="0.25">
      <c r="A333" s="27"/>
      <c r="B333" s="28"/>
      <c r="C333" s="28"/>
      <c r="D333" s="29"/>
      <c r="E333" s="120"/>
      <c r="F333" s="120"/>
      <c r="G333" s="120"/>
      <c r="H333" s="120"/>
      <c r="I333" s="120"/>
      <c r="J333" s="120"/>
      <c r="K333" s="120"/>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c r="AG333" s="120"/>
      <c r="AH333" s="120"/>
      <c r="AI333" s="120"/>
      <c r="AJ333" s="120"/>
      <c r="AK333" s="120"/>
      <c r="AL333" s="120"/>
      <c r="AM333" s="120"/>
      <c r="AN333" s="120"/>
      <c r="AO333" s="120"/>
      <c r="AP333" s="120"/>
      <c r="AQ333" s="120"/>
      <c r="AR333" s="120"/>
      <c r="AS333" s="120"/>
      <c r="AT333" s="120"/>
      <c r="AU333" s="120"/>
      <c r="AV333" s="120"/>
      <c r="AW333" s="120"/>
      <c r="AX333" s="120"/>
      <c r="AY333" s="120"/>
      <c r="AZ333" s="120"/>
      <c r="BA333" s="120"/>
      <c r="BB333" s="120"/>
      <c r="BC333" s="120"/>
    </row>
    <row r="334" spans="1:55" x14ac:dyDescent="0.25">
      <c r="A334" s="27"/>
      <c r="B334" s="28"/>
      <c r="C334" s="28"/>
      <c r="D334" s="29"/>
      <c r="E334" s="120"/>
      <c r="F334" s="120"/>
      <c r="G334" s="120"/>
      <c r="H334" s="120"/>
      <c r="I334" s="120"/>
      <c r="J334" s="120"/>
      <c r="K334" s="120"/>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c r="AG334" s="120"/>
      <c r="AH334" s="120"/>
      <c r="AI334" s="120"/>
      <c r="AJ334" s="120"/>
      <c r="AK334" s="120"/>
      <c r="AL334" s="120"/>
      <c r="AM334" s="120"/>
      <c r="AN334" s="120"/>
      <c r="AO334" s="120"/>
      <c r="AP334" s="120"/>
      <c r="AQ334" s="120"/>
      <c r="AR334" s="120"/>
      <c r="AS334" s="120"/>
      <c r="AT334" s="120"/>
      <c r="AU334" s="120"/>
      <c r="AV334" s="120"/>
      <c r="AW334" s="120"/>
      <c r="AX334" s="120"/>
      <c r="AY334" s="120"/>
      <c r="AZ334" s="120"/>
      <c r="BA334" s="120"/>
      <c r="BB334" s="120"/>
      <c r="BC334" s="120"/>
    </row>
    <row r="335" spans="1:55" x14ac:dyDescent="0.25">
      <c r="A335" s="27"/>
      <c r="B335" s="28"/>
      <c r="C335" s="28"/>
      <c r="D335" s="29"/>
      <c r="E335" s="120"/>
      <c r="F335" s="120"/>
      <c r="G335" s="120"/>
      <c r="H335" s="120"/>
      <c r="I335" s="120"/>
      <c r="J335" s="120"/>
      <c r="K335" s="120"/>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c r="AG335" s="120"/>
      <c r="AH335" s="120"/>
      <c r="AI335" s="120"/>
      <c r="AJ335" s="120"/>
      <c r="AK335" s="120"/>
      <c r="AL335" s="120"/>
      <c r="AM335" s="120"/>
      <c r="AN335" s="120"/>
      <c r="AO335" s="120"/>
      <c r="AP335" s="120"/>
      <c r="AQ335" s="120"/>
      <c r="AR335" s="120"/>
      <c r="AS335" s="120"/>
      <c r="AT335" s="120"/>
      <c r="AU335" s="120"/>
      <c r="AV335" s="120"/>
      <c r="AW335" s="120"/>
      <c r="AX335" s="120"/>
      <c r="AY335" s="120"/>
      <c r="AZ335" s="120"/>
      <c r="BA335" s="120"/>
      <c r="BB335" s="120"/>
      <c r="BC335" s="120"/>
    </row>
    <row r="336" spans="1:55" x14ac:dyDescent="0.25">
      <c r="A336" s="27"/>
      <c r="B336" s="28"/>
      <c r="C336" s="28"/>
      <c r="D336" s="29"/>
      <c r="E336" s="120"/>
      <c r="F336" s="120"/>
      <c r="G336" s="120"/>
      <c r="H336" s="120"/>
      <c r="I336" s="120"/>
      <c r="J336" s="120"/>
      <c r="K336" s="120"/>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c r="AG336" s="120"/>
      <c r="AH336" s="120"/>
      <c r="AI336" s="120"/>
      <c r="AJ336" s="120"/>
      <c r="AK336" s="120"/>
      <c r="AL336" s="120"/>
      <c r="AM336" s="120"/>
      <c r="AN336" s="120"/>
      <c r="AO336" s="120"/>
      <c r="AP336" s="120"/>
      <c r="AQ336" s="120"/>
      <c r="AR336" s="120"/>
      <c r="AS336" s="120"/>
      <c r="AT336" s="120"/>
      <c r="AU336" s="120"/>
      <c r="AV336" s="120"/>
      <c r="AW336" s="120"/>
      <c r="AX336" s="120"/>
      <c r="AY336" s="120"/>
      <c r="AZ336" s="120"/>
      <c r="BA336" s="120"/>
      <c r="BB336" s="120"/>
      <c r="BC336" s="120"/>
    </row>
    <row r="337" spans="1:55" x14ac:dyDescent="0.25">
      <c r="A337" s="27"/>
      <c r="B337" s="28"/>
      <c r="C337" s="28"/>
      <c r="D337" s="29"/>
      <c r="E337" s="120"/>
      <c r="F337" s="120"/>
      <c r="G337" s="120"/>
      <c r="H337" s="120"/>
      <c r="I337" s="120"/>
      <c r="J337" s="120"/>
      <c r="K337" s="120"/>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c r="AG337" s="120"/>
      <c r="AH337" s="120"/>
      <c r="AI337" s="120"/>
      <c r="AJ337" s="120"/>
      <c r="AK337" s="120"/>
      <c r="AL337" s="120"/>
      <c r="AM337" s="120"/>
      <c r="AN337" s="120"/>
      <c r="AO337" s="120"/>
      <c r="AP337" s="120"/>
      <c r="AQ337" s="120"/>
      <c r="AR337" s="120"/>
      <c r="AS337" s="120"/>
      <c r="AT337" s="120"/>
      <c r="AU337" s="120"/>
      <c r="AV337" s="120"/>
      <c r="AW337" s="120"/>
      <c r="AX337" s="120"/>
      <c r="AY337" s="120"/>
      <c r="AZ337" s="120"/>
      <c r="BA337" s="120"/>
      <c r="BB337" s="120"/>
      <c r="BC337" s="120"/>
    </row>
    <row r="338" spans="1:55" x14ac:dyDescent="0.25">
      <c r="A338" s="27"/>
      <c r="B338" s="28"/>
      <c r="C338" s="28"/>
      <c r="D338" s="29"/>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c r="AG338" s="120"/>
      <c r="AH338" s="120"/>
      <c r="AI338" s="120"/>
      <c r="AJ338" s="120"/>
      <c r="AK338" s="120"/>
      <c r="AL338" s="120"/>
      <c r="AM338" s="120"/>
      <c r="AN338" s="120"/>
      <c r="AO338" s="120"/>
      <c r="AP338" s="120"/>
      <c r="AQ338" s="120"/>
      <c r="AR338" s="120"/>
      <c r="AS338" s="120"/>
      <c r="AT338" s="120"/>
      <c r="AU338" s="120"/>
      <c r="AV338" s="120"/>
      <c r="AW338" s="120"/>
      <c r="AX338" s="120"/>
      <c r="AY338" s="120"/>
      <c r="AZ338" s="120"/>
      <c r="BA338" s="120"/>
      <c r="BB338" s="120"/>
      <c r="BC338" s="120"/>
    </row>
    <row r="339" spans="1:55" x14ac:dyDescent="0.25">
      <c r="A339" s="27"/>
      <c r="B339" s="28"/>
      <c r="C339" s="28"/>
      <c r="D339" s="29"/>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c r="AG339" s="120"/>
      <c r="AH339" s="120"/>
      <c r="AI339" s="120"/>
      <c r="AJ339" s="120"/>
      <c r="AK339" s="120"/>
      <c r="AL339" s="120"/>
      <c r="AM339" s="120"/>
      <c r="AN339" s="120"/>
      <c r="AO339" s="120"/>
      <c r="AP339" s="120"/>
      <c r="AQ339" s="120"/>
      <c r="AR339" s="120"/>
      <c r="AS339" s="120"/>
      <c r="AT339" s="120"/>
      <c r="AU339" s="120"/>
      <c r="AV339" s="120"/>
      <c r="AW339" s="120"/>
      <c r="AX339" s="120"/>
      <c r="AY339" s="120"/>
      <c r="AZ339" s="120"/>
      <c r="BA339" s="120"/>
      <c r="BB339" s="120"/>
      <c r="BC339" s="120"/>
    </row>
    <row r="340" spans="1:55" x14ac:dyDescent="0.25">
      <c r="A340" s="27"/>
      <c r="B340" s="28"/>
      <c r="C340" s="28"/>
      <c r="D340" s="29"/>
      <c r="E340" s="120"/>
      <c r="F340" s="120"/>
      <c r="G340" s="120"/>
      <c r="H340" s="120"/>
      <c r="I340" s="120"/>
      <c r="J340" s="120"/>
      <c r="K340" s="120"/>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c r="AG340" s="120"/>
      <c r="AH340" s="120"/>
      <c r="AI340" s="120"/>
      <c r="AJ340" s="120"/>
      <c r="AK340" s="120"/>
      <c r="AL340" s="120"/>
      <c r="AM340" s="120"/>
      <c r="AN340" s="120"/>
      <c r="AO340" s="120"/>
      <c r="AP340" s="120"/>
      <c r="AQ340" s="120"/>
      <c r="AR340" s="120"/>
      <c r="AS340" s="120"/>
      <c r="AT340" s="120"/>
      <c r="AU340" s="120"/>
      <c r="AV340" s="120"/>
      <c r="AW340" s="120"/>
      <c r="AX340" s="120"/>
      <c r="AY340" s="120"/>
      <c r="AZ340" s="120"/>
      <c r="BA340" s="120"/>
      <c r="BB340" s="120"/>
      <c r="BC340" s="120"/>
    </row>
    <row r="341" spans="1:55" x14ac:dyDescent="0.25">
      <c r="A341" s="27"/>
      <c r="B341" s="28"/>
      <c r="C341" s="28"/>
      <c r="D341" s="29"/>
      <c r="E341" s="120"/>
      <c r="F341" s="120"/>
      <c r="G341" s="120"/>
      <c r="H341" s="120"/>
      <c r="I341" s="120"/>
      <c r="J341" s="120"/>
      <c r="K341" s="120"/>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c r="AG341" s="120"/>
      <c r="AH341" s="120"/>
      <c r="AI341" s="120"/>
      <c r="AJ341" s="120"/>
      <c r="AK341" s="120"/>
      <c r="AL341" s="120"/>
      <c r="AM341" s="120"/>
      <c r="AN341" s="120"/>
      <c r="AO341" s="120"/>
      <c r="AP341" s="120"/>
      <c r="AQ341" s="120"/>
      <c r="AR341" s="120"/>
      <c r="AS341" s="120"/>
      <c r="AT341" s="120"/>
      <c r="AU341" s="120"/>
      <c r="AV341" s="120"/>
      <c r="AW341" s="120"/>
      <c r="AX341" s="120"/>
      <c r="AY341" s="120"/>
      <c r="AZ341" s="120"/>
      <c r="BA341" s="120"/>
      <c r="BB341" s="120"/>
      <c r="BC341" s="120"/>
    </row>
    <row r="342" spans="1:55" x14ac:dyDescent="0.25">
      <c r="A342" s="27"/>
      <c r="B342" s="28"/>
      <c r="C342" s="28"/>
      <c r="D342" s="29"/>
      <c r="E342" s="120"/>
      <c r="F342" s="120"/>
      <c r="G342" s="120"/>
      <c r="H342" s="120"/>
      <c r="I342" s="120"/>
      <c r="J342" s="120"/>
      <c r="K342" s="120"/>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c r="AG342" s="120"/>
      <c r="AH342" s="120"/>
      <c r="AI342" s="120"/>
      <c r="AJ342" s="120"/>
      <c r="AK342" s="120"/>
      <c r="AL342" s="120"/>
      <c r="AM342" s="120"/>
      <c r="AN342" s="120"/>
      <c r="AO342" s="120"/>
      <c r="AP342" s="120"/>
      <c r="AQ342" s="120"/>
      <c r="AR342" s="120"/>
      <c r="AS342" s="120"/>
      <c r="AT342" s="120"/>
      <c r="AU342" s="120"/>
      <c r="AV342" s="120"/>
      <c r="AW342" s="120"/>
      <c r="AX342" s="120"/>
      <c r="AY342" s="120"/>
      <c r="AZ342" s="120"/>
      <c r="BA342" s="120"/>
      <c r="BB342" s="120"/>
      <c r="BC342" s="120"/>
    </row>
    <row r="343" spans="1:55" x14ac:dyDescent="0.25">
      <c r="A343" s="27"/>
      <c r="B343" s="28"/>
      <c r="C343" s="28"/>
      <c r="D343" s="29"/>
      <c r="E343" s="120"/>
      <c r="F343" s="120"/>
      <c r="G343" s="120"/>
      <c r="H343" s="120"/>
      <c r="I343" s="120"/>
      <c r="J343" s="120"/>
      <c r="K343" s="120"/>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c r="AG343" s="120"/>
      <c r="AH343" s="120"/>
      <c r="AI343" s="120"/>
      <c r="AJ343" s="120"/>
      <c r="AK343" s="120"/>
      <c r="AL343" s="120"/>
      <c r="AM343" s="120"/>
      <c r="AN343" s="120"/>
      <c r="AO343" s="120"/>
      <c r="AP343" s="120"/>
      <c r="AQ343" s="120"/>
      <c r="AR343" s="120"/>
      <c r="AS343" s="120"/>
      <c r="AT343" s="120"/>
      <c r="AU343" s="120"/>
      <c r="AV343" s="120"/>
      <c r="AW343" s="120"/>
      <c r="AX343" s="120"/>
      <c r="AY343" s="120"/>
      <c r="AZ343" s="120"/>
      <c r="BA343" s="120"/>
      <c r="BB343" s="120"/>
      <c r="BC343" s="120"/>
    </row>
    <row r="344" spans="1:55" x14ac:dyDescent="0.25">
      <c r="A344" s="27"/>
      <c r="B344" s="28"/>
      <c r="C344" s="28"/>
      <c r="D344" s="29"/>
      <c r="E344" s="120"/>
      <c r="F344" s="120"/>
      <c r="G344" s="120"/>
      <c r="H344" s="120"/>
      <c r="I344" s="120"/>
      <c r="J344" s="120"/>
      <c r="K344" s="120"/>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c r="AG344" s="120"/>
      <c r="AH344" s="120"/>
      <c r="AI344" s="120"/>
      <c r="AJ344" s="120"/>
      <c r="AK344" s="120"/>
      <c r="AL344" s="120"/>
      <c r="AM344" s="120"/>
      <c r="AN344" s="120"/>
      <c r="AO344" s="120"/>
      <c r="AP344" s="120"/>
      <c r="AQ344" s="120"/>
      <c r="AR344" s="120"/>
      <c r="AS344" s="120"/>
      <c r="AT344" s="120"/>
      <c r="AU344" s="120"/>
      <c r="AV344" s="120"/>
      <c r="AW344" s="120"/>
      <c r="AX344" s="120"/>
      <c r="AY344" s="120"/>
      <c r="AZ344" s="120"/>
      <c r="BA344" s="120"/>
      <c r="BB344" s="120"/>
      <c r="BC344" s="120"/>
    </row>
    <row r="345" spans="1:55" x14ac:dyDescent="0.25">
      <c r="A345" s="27"/>
      <c r="B345" s="28"/>
      <c r="C345" s="28"/>
      <c r="D345" s="29"/>
      <c r="E345" s="120"/>
      <c r="F345" s="120"/>
      <c r="G345" s="120"/>
      <c r="H345" s="120"/>
      <c r="I345" s="120"/>
      <c r="J345" s="120"/>
      <c r="K345" s="120"/>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c r="AG345" s="120"/>
      <c r="AH345" s="120"/>
      <c r="AI345" s="120"/>
      <c r="AJ345" s="120"/>
      <c r="AK345" s="120"/>
      <c r="AL345" s="120"/>
      <c r="AM345" s="120"/>
      <c r="AN345" s="120"/>
      <c r="AO345" s="120"/>
      <c r="AP345" s="120"/>
      <c r="AQ345" s="120"/>
      <c r="AR345" s="120"/>
      <c r="AS345" s="120"/>
      <c r="AT345" s="120"/>
      <c r="AU345" s="120"/>
      <c r="AV345" s="120"/>
      <c r="AW345" s="120"/>
      <c r="AX345" s="120"/>
      <c r="AY345" s="120"/>
      <c r="AZ345" s="120"/>
      <c r="BA345" s="120"/>
      <c r="BB345" s="120"/>
      <c r="BC345" s="120"/>
    </row>
    <row r="346" spans="1:55" x14ac:dyDescent="0.25">
      <c r="A346" s="27"/>
      <c r="B346" s="28"/>
      <c r="C346" s="28"/>
      <c r="D346" s="29"/>
      <c r="E346" s="120"/>
      <c r="F346" s="120"/>
      <c r="G346" s="120"/>
      <c r="H346" s="120"/>
      <c r="I346" s="120"/>
      <c r="J346" s="120"/>
      <c r="K346" s="120"/>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c r="AG346" s="120"/>
      <c r="AH346" s="120"/>
      <c r="AI346" s="120"/>
      <c r="AJ346" s="120"/>
      <c r="AK346" s="120"/>
      <c r="AL346" s="120"/>
      <c r="AM346" s="120"/>
      <c r="AN346" s="120"/>
      <c r="AO346" s="120"/>
      <c r="AP346" s="120"/>
      <c r="AQ346" s="120"/>
      <c r="AR346" s="120"/>
      <c r="AS346" s="120"/>
      <c r="AT346" s="120"/>
      <c r="AU346" s="120"/>
      <c r="AV346" s="120"/>
      <c r="AW346" s="120"/>
      <c r="AX346" s="120"/>
      <c r="AY346" s="120"/>
      <c r="AZ346" s="120"/>
      <c r="BA346" s="120"/>
      <c r="BB346" s="120"/>
      <c r="BC346" s="120"/>
    </row>
    <row r="347" spans="1:55" x14ac:dyDescent="0.25">
      <c r="A347" s="27"/>
      <c r="B347" s="28"/>
      <c r="C347" s="28"/>
      <c r="D347" s="29"/>
      <c r="E347" s="120"/>
      <c r="F347" s="120"/>
      <c r="G347" s="120"/>
      <c r="H347" s="120"/>
      <c r="I347" s="120"/>
      <c r="J347" s="120"/>
      <c r="K347" s="120"/>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c r="AG347" s="120"/>
      <c r="AH347" s="120"/>
      <c r="AI347" s="120"/>
      <c r="AJ347" s="120"/>
      <c r="AK347" s="120"/>
      <c r="AL347" s="120"/>
      <c r="AM347" s="120"/>
      <c r="AN347" s="120"/>
      <c r="AO347" s="120"/>
      <c r="AP347" s="120"/>
      <c r="AQ347" s="120"/>
      <c r="AR347" s="120"/>
      <c r="AS347" s="120"/>
      <c r="AT347" s="120"/>
      <c r="AU347" s="120"/>
      <c r="AV347" s="120"/>
      <c r="AW347" s="120"/>
      <c r="AX347" s="120"/>
      <c r="AY347" s="120"/>
      <c r="AZ347" s="120"/>
      <c r="BA347" s="120"/>
      <c r="BB347" s="120"/>
      <c r="BC347" s="120"/>
    </row>
    <row r="348" spans="1:55" x14ac:dyDescent="0.25">
      <c r="A348" s="27"/>
      <c r="B348" s="28"/>
      <c r="C348" s="28"/>
      <c r="D348" s="29"/>
      <c r="E348" s="120"/>
      <c r="F348" s="120"/>
      <c r="G348" s="120"/>
      <c r="H348" s="120"/>
      <c r="I348" s="120"/>
      <c r="J348" s="120"/>
      <c r="K348" s="120"/>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c r="AG348" s="120"/>
      <c r="AH348" s="120"/>
      <c r="AI348" s="120"/>
      <c r="AJ348" s="120"/>
      <c r="AK348" s="120"/>
      <c r="AL348" s="120"/>
      <c r="AM348" s="120"/>
      <c r="AN348" s="120"/>
      <c r="AO348" s="120"/>
      <c r="AP348" s="120"/>
      <c r="AQ348" s="120"/>
      <c r="AR348" s="120"/>
      <c r="AS348" s="120"/>
      <c r="AT348" s="120"/>
      <c r="AU348" s="120"/>
      <c r="AV348" s="120"/>
      <c r="AW348" s="120"/>
      <c r="AX348" s="120"/>
      <c r="AY348" s="120"/>
      <c r="AZ348" s="120"/>
      <c r="BA348" s="120"/>
      <c r="BB348" s="120"/>
      <c r="BC348" s="120"/>
    </row>
    <row r="349" spans="1:55" x14ac:dyDescent="0.25">
      <c r="A349" s="27"/>
      <c r="B349" s="28"/>
      <c r="C349" s="28"/>
      <c r="D349" s="29"/>
      <c r="E349" s="120"/>
      <c r="F349" s="120"/>
      <c r="G349" s="120"/>
      <c r="H349" s="120"/>
      <c r="I349" s="120"/>
      <c r="J349" s="120"/>
      <c r="K349" s="120"/>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c r="AG349" s="120"/>
      <c r="AH349" s="120"/>
      <c r="AI349" s="120"/>
      <c r="AJ349" s="120"/>
      <c r="AK349" s="120"/>
      <c r="AL349" s="120"/>
      <c r="AM349" s="120"/>
      <c r="AN349" s="120"/>
      <c r="AO349" s="120"/>
      <c r="AP349" s="120"/>
      <c r="AQ349" s="120"/>
      <c r="AR349" s="120"/>
      <c r="AS349" s="120"/>
      <c r="AT349" s="120"/>
      <c r="AU349" s="120"/>
      <c r="AV349" s="120"/>
      <c r="AW349" s="120"/>
      <c r="AX349" s="120"/>
      <c r="AY349" s="120"/>
      <c r="AZ349" s="120"/>
      <c r="BA349" s="120"/>
      <c r="BB349" s="120"/>
      <c r="BC349" s="120"/>
    </row>
    <row r="350" spans="1:55" x14ac:dyDescent="0.25">
      <c r="A350" s="27"/>
      <c r="B350" s="28"/>
      <c r="C350" s="28"/>
      <c r="D350" s="29"/>
      <c r="E350" s="120"/>
      <c r="F350" s="120"/>
      <c r="G350" s="120"/>
      <c r="H350" s="120"/>
      <c r="I350" s="120"/>
      <c r="J350" s="120"/>
      <c r="K350" s="120"/>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c r="AG350" s="120"/>
      <c r="AH350" s="120"/>
      <c r="AI350" s="120"/>
      <c r="AJ350" s="120"/>
      <c r="AK350" s="120"/>
      <c r="AL350" s="120"/>
      <c r="AM350" s="120"/>
      <c r="AN350" s="120"/>
      <c r="AO350" s="120"/>
      <c r="AP350" s="120"/>
      <c r="AQ350" s="120"/>
      <c r="AR350" s="120"/>
      <c r="AS350" s="120"/>
      <c r="AT350" s="120"/>
      <c r="AU350" s="120"/>
      <c r="AV350" s="120"/>
      <c r="AW350" s="120"/>
      <c r="AX350" s="120"/>
      <c r="AY350" s="120"/>
      <c r="AZ350" s="120"/>
      <c r="BA350" s="120"/>
      <c r="BB350" s="120"/>
      <c r="BC350" s="120"/>
    </row>
    <row r="351" spans="1:55" x14ac:dyDescent="0.25">
      <c r="A351" s="27"/>
      <c r="B351" s="28"/>
      <c r="C351" s="28"/>
      <c r="D351" s="29"/>
      <c r="E351" s="120"/>
      <c r="F351" s="120"/>
      <c r="G351" s="120"/>
      <c r="H351" s="120"/>
      <c r="I351" s="120"/>
      <c r="J351" s="120"/>
      <c r="K351" s="120"/>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c r="AG351" s="120"/>
      <c r="AH351" s="120"/>
      <c r="AI351" s="120"/>
      <c r="AJ351" s="120"/>
      <c r="AK351" s="120"/>
      <c r="AL351" s="120"/>
      <c r="AM351" s="120"/>
      <c r="AN351" s="120"/>
      <c r="AO351" s="120"/>
      <c r="AP351" s="120"/>
      <c r="AQ351" s="120"/>
      <c r="AR351" s="120"/>
      <c r="AS351" s="120"/>
      <c r="AT351" s="120"/>
      <c r="AU351" s="120"/>
      <c r="AV351" s="120"/>
      <c r="AW351" s="120"/>
      <c r="AX351" s="120"/>
      <c r="AY351" s="120"/>
      <c r="AZ351" s="120"/>
      <c r="BA351" s="120"/>
      <c r="BB351" s="120"/>
      <c r="BC351" s="120"/>
    </row>
    <row r="352" spans="1:55" x14ac:dyDescent="0.25">
      <c r="A352" s="27"/>
      <c r="B352" s="28"/>
      <c r="C352" s="28"/>
      <c r="D352" s="29"/>
      <c r="E352" s="120"/>
      <c r="F352" s="120"/>
      <c r="G352" s="120"/>
      <c r="H352" s="120"/>
      <c r="I352" s="120"/>
      <c r="J352" s="120"/>
      <c r="K352" s="120"/>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c r="AG352" s="120"/>
      <c r="AH352" s="120"/>
      <c r="AI352" s="120"/>
      <c r="AJ352" s="120"/>
      <c r="AK352" s="120"/>
      <c r="AL352" s="120"/>
      <c r="AM352" s="120"/>
      <c r="AN352" s="120"/>
      <c r="AO352" s="120"/>
      <c r="AP352" s="120"/>
      <c r="AQ352" s="120"/>
      <c r="AR352" s="120"/>
      <c r="AS352" s="120"/>
      <c r="AT352" s="120"/>
      <c r="AU352" s="120"/>
      <c r="AV352" s="120"/>
      <c r="AW352" s="120"/>
      <c r="AX352" s="120"/>
      <c r="AY352" s="120"/>
      <c r="AZ352" s="120"/>
      <c r="BA352" s="120"/>
      <c r="BB352" s="120"/>
      <c r="BC352" s="120"/>
    </row>
    <row r="353" spans="1:55" x14ac:dyDescent="0.25">
      <c r="A353" s="27"/>
      <c r="B353" s="28"/>
      <c r="C353" s="28"/>
      <c r="D353" s="29"/>
      <c r="E353" s="120"/>
      <c r="F353" s="120"/>
      <c r="G353" s="120"/>
      <c r="H353" s="120"/>
      <c r="I353" s="120"/>
      <c r="J353" s="120"/>
      <c r="K353" s="120"/>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c r="AG353" s="120"/>
      <c r="AH353" s="120"/>
      <c r="AI353" s="120"/>
      <c r="AJ353" s="120"/>
      <c r="AK353" s="120"/>
      <c r="AL353" s="120"/>
      <c r="AM353" s="120"/>
      <c r="AN353" s="120"/>
      <c r="AO353" s="120"/>
      <c r="AP353" s="120"/>
      <c r="AQ353" s="120"/>
      <c r="AR353" s="120"/>
      <c r="AS353" s="120"/>
      <c r="AT353" s="120"/>
      <c r="AU353" s="120"/>
      <c r="AV353" s="120"/>
      <c r="AW353" s="120"/>
      <c r="AX353" s="120"/>
      <c r="AY353" s="120"/>
      <c r="AZ353" s="120"/>
      <c r="BA353" s="120"/>
      <c r="BB353" s="120"/>
      <c r="BC353" s="120"/>
    </row>
    <row r="354" spans="1:55" x14ac:dyDescent="0.25">
      <c r="A354" s="27"/>
      <c r="B354" s="28"/>
      <c r="C354" s="28"/>
      <c r="D354" s="29"/>
      <c r="E354" s="120"/>
      <c r="F354" s="120"/>
      <c r="G354" s="120"/>
      <c r="H354" s="120"/>
      <c r="I354" s="120"/>
      <c r="J354" s="120"/>
      <c r="K354" s="120"/>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c r="AG354" s="120"/>
      <c r="AH354" s="120"/>
      <c r="AI354" s="120"/>
      <c r="AJ354" s="120"/>
      <c r="AK354" s="120"/>
      <c r="AL354" s="120"/>
      <c r="AM354" s="120"/>
      <c r="AN354" s="120"/>
      <c r="AO354" s="120"/>
      <c r="AP354" s="120"/>
      <c r="AQ354" s="120"/>
      <c r="AR354" s="120"/>
      <c r="AS354" s="120"/>
      <c r="AT354" s="120"/>
      <c r="AU354" s="120"/>
      <c r="AV354" s="120"/>
      <c r="AW354" s="120"/>
      <c r="AX354" s="120"/>
      <c r="AY354" s="120"/>
      <c r="AZ354" s="120"/>
      <c r="BA354" s="120"/>
      <c r="BB354" s="120"/>
      <c r="BC354" s="120"/>
    </row>
    <row r="355" spans="1:55" x14ac:dyDescent="0.25">
      <c r="A355" s="27"/>
      <c r="B355" s="28"/>
      <c r="C355" s="28"/>
      <c r="D355" s="29"/>
      <c r="E355" s="120"/>
      <c r="F355" s="120"/>
      <c r="G355" s="120"/>
      <c r="H355" s="120"/>
      <c r="I355" s="120"/>
      <c r="J355" s="120"/>
      <c r="K355" s="120"/>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c r="AG355" s="120"/>
      <c r="AH355" s="120"/>
      <c r="AI355" s="120"/>
      <c r="AJ355" s="120"/>
      <c r="AK355" s="120"/>
      <c r="AL355" s="120"/>
      <c r="AM355" s="120"/>
      <c r="AN355" s="120"/>
      <c r="AO355" s="120"/>
      <c r="AP355" s="120"/>
      <c r="AQ355" s="120"/>
      <c r="AR355" s="120"/>
      <c r="AS355" s="120"/>
      <c r="AT355" s="120"/>
      <c r="AU355" s="120"/>
      <c r="AV355" s="120"/>
      <c r="AW355" s="120"/>
      <c r="AX355" s="120"/>
      <c r="AY355" s="120"/>
      <c r="AZ355" s="120"/>
      <c r="BA355" s="120"/>
      <c r="BB355" s="120"/>
      <c r="BC355" s="120"/>
    </row>
    <row r="356" spans="1:55" x14ac:dyDescent="0.25">
      <c r="A356" s="27"/>
      <c r="B356" s="28"/>
      <c r="C356" s="28"/>
      <c r="D356" s="29"/>
      <c r="E356" s="120"/>
      <c r="F356" s="120"/>
      <c r="G356" s="120"/>
      <c r="H356" s="120"/>
      <c r="I356" s="120"/>
      <c r="J356" s="120"/>
      <c r="K356" s="120"/>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c r="AG356" s="120"/>
      <c r="AH356" s="120"/>
      <c r="AI356" s="120"/>
      <c r="AJ356" s="120"/>
      <c r="AK356" s="120"/>
      <c r="AL356" s="120"/>
      <c r="AM356" s="120"/>
      <c r="AN356" s="120"/>
      <c r="AO356" s="120"/>
      <c r="AP356" s="120"/>
      <c r="AQ356" s="120"/>
      <c r="AR356" s="120"/>
      <c r="AS356" s="120"/>
      <c r="AT356" s="120"/>
      <c r="AU356" s="120"/>
      <c r="AV356" s="120"/>
      <c r="AW356" s="120"/>
      <c r="AX356" s="120"/>
      <c r="AY356" s="120"/>
      <c r="AZ356" s="120"/>
      <c r="BA356" s="120"/>
      <c r="BB356" s="120"/>
      <c r="BC356" s="120"/>
    </row>
    <row r="357" spans="1:55" x14ac:dyDescent="0.25">
      <c r="A357" s="27"/>
      <c r="B357" s="28"/>
      <c r="C357" s="28"/>
      <c r="D357" s="29"/>
      <c r="E357" s="120"/>
      <c r="F357" s="120"/>
      <c r="G357" s="120"/>
      <c r="H357" s="120"/>
      <c r="I357" s="120"/>
      <c r="J357" s="120"/>
      <c r="K357" s="120"/>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c r="AG357" s="120"/>
      <c r="AH357" s="120"/>
      <c r="AI357" s="120"/>
      <c r="AJ357" s="120"/>
      <c r="AK357" s="120"/>
      <c r="AL357" s="120"/>
      <c r="AM357" s="120"/>
      <c r="AN357" s="120"/>
      <c r="AO357" s="120"/>
      <c r="AP357" s="120"/>
      <c r="AQ357" s="120"/>
      <c r="AR357" s="120"/>
      <c r="AS357" s="120"/>
      <c r="AT357" s="120"/>
      <c r="AU357" s="120"/>
      <c r="AV357" s="120"/>
      <c r="AW357" s="120"/>
      <c r="AX357" s="120"/>
      <c r="AY357" s="120"/>
      <c r="AZ357" s="120"/>
      <c r="BA357" s="120"/>
      <c r="BB357" s="120"/>
      <c r="BC357" s="120"/>
    </row>
    <row r="358" spans="1:55" x14ac:dyDescent="0.25">
      <c r="A358" s="27"/>
      <c r="B358" s="28"/>
      <c r="C358" s="28"/>
      <c r="D358" s="29"/>
      <c r="E358" s="120"/>
      <c r="F358" s="120"/>
      <c r="G358" s="120"/>
      <c r="H358" s="120"/>
      <c r="I358" s="120"/>
      <c r="J358" s="120"/>
      <c r="K358" s="120"/>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c r="AG358" s="120"/>
      <c r="AH358" s="120"/>
      <c r="AI358" s="120"/>
      <c r="AJ358" s="120"/>
      <c r="AK358" s="120"/>
      <c r="AL358" s="120"/>
      <c r="AM358" s="120"/>
      <c r="AN358" s="120"/>
      <c r="AO358" s="120"/>
      <c r="AP358" s="120"/>
      <c r="AQ358" s="120"/>
      <c r="AR358" s="120"/>
      <c r="AS358" s="120"/>
      <c r="AT358" s="120"/>
      <c r="AU358" s="120"/>
      <c r="AV358" s="120"/>
      <c r="AW358" s="120"/>
      <c r="AX358" s="120"/>
      <c r="AY358" s="120"/>
      <c r="AZ358" s="120"/>
      <c r="BA358" s="120"/>
      <c r="BB358" s="120"/>
      <c r="BC358" s="120"/>
    </row>
    <row r="359" spans="1:55" x14ac:dyDescent="0.25">
      <c r="A359" s="27"/>
      <c r="B359" s="28"/>
      <c r="C359" s="28"/>
      <c r="D359" s="29"/>
      <c r="E359" s="120"/>
      <c r="F359" s="120"/>
      <c r="G359" s="120"/>
      <c r="H359" s="120"/>
      <c r="I359" s="120"/>
      <c r="J359" s="120"/>
      <c r="K359" s="120"/>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c r="AG359" s="120"/>
      <c r="AH359" s="120"/>
      <c r="AI359" s="120"/>
      <c r="AJ359" s="120"/>
      <c r="AK359" s="120"/>
      <c r="AL359" s="120"/>
      <c r="AM359" s="120"/>
      <c r="AN359" s="120"/>
      <c r="AO359" s="120"/>
      <c r="AP359" s="120"/>
      <c r="AQ359" s="120"/>
      <c r="AR359" s="120"/>
      <c r="AS359" s="120"/>
      <c r="AT359" s="120"/>
      <c r="AU359" s="120"/>
      <c r="AV359" s="120"/>
      <c r="AW359" s="120"/>
      <c r="AX359" s="120"/>
      <c r="AY359" s="120"/>
      <c r="AZ359" s="120"/>
      <c r="BA359" s="120"/>
      <c r="BB359" s="120"/>
      <c r="BC359" s="120"/>
    </row>
    <row r="360" spans="1:55" x14ac:dyDescent="0.25">
      <c r="A360" s="27"/>
      <c r="B360" s="28"/>
      <c r="C360" s="28"/>
      <c r="D360" s="29"/>
      <c r="E360" s="120"/>
      <c r="F360" s="120"/>
      <c r="G360" s="120"/>
      <c r="H360" s="120"/>
      <c r="I360" s="120"/>
      <c r="J360" s="120"/>
      <c r="K360" s="120"/>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c r="AG360" s="120"/>
      <c r="AH360" s="120"/>
      <c r="AI360" s="120"/>
      <c r="AJ360" s="120"/>
      <c r="AK360" s="120"/>
      <c r="AL360" s="120"/>
      <c r="AM360" s="120"/>
      <c r="AN360" s="120"/>
      <c r="AO360" s="120"/>
      <c r="AP360" s="120"/>
      <c r="AQ360" s="120"/>
      <c r="AR360" s="120"/>
      <c r="AS360" s="120"/>
      <c r="AT360" s="120"/>
      <c r="AU360" s="120"/>
      <c r="AV360" s="120"/>
      <c r="AW360" s="120"/>
      <c r="AX360" s="120"/>
      <c r="AY360" s="120"/>
      <c r="AZ360" s="120"/>
      <c r="BA360" s="120"/>
      <c r="BB360" s="120"/>
      <c r="BC360" s="120"/>
    </row>
    <row r="361" spans="1:55" x14ac:dyDescent="0.25">
      <c r="A361" s="27"/>
      <c r="B361" s="28"/>
      <c r="C361" s="28"/>
      <c r="D361" s="29"/>
      <c r="E361" s="120"/>
      <c r="F361" s="120"/>
      <c r="G361" s="120"/>
      <c r="H361" s="120"/>
      <c r="I361" s="120"/>
      <c r="J361" s="120"/>
      <c r="K361" s="120"/>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c r="AG361" s="120"/>
      <c r="AH361" s="120"/>
      <c r="AI361" s="120"/>
      <c r="AJ361" s="120"/>
      <c r="AK361" s="120"/>
      <c r="AL361" s="120"/>
      <c r="AM361" s="120"/>
      <c r="AN361" s="120"/>
      <c r="AO361" s="120"/>
      <c r="AP361" s="120"/>
      <c r="AQ361" s="120"/>
      <c r="AR361" s="120"/>
      <c r="AS361" s="120"/>
      <c r="AT361" s="120"/>
      <c r="AU361" s="120"/>
      <c r="AV361" s="120"/>
      <c r="AW361" s="120"/>
      <c r="AX361" s="120"/>
      <c r="AY361" s="120"/>
      <c r="AZ361" s="120"/>
      <c r="BA361" s="120"/>
      <c r="BB361" s="120"/>
      <c r="BC361" s="120"/>
    </row>
    <row r="362" spans="1:55" x14ac:dyDescent="0.25">
      <c r="A362" s="27"/>
      <c r="B362" s="28"/>
      <c r="C362" s="28"/>
      <c r="D362" s="29"/>
      <c r="E362" s="120"/>
      <c r="F362" s="120"/>
      <c r="G362" s="120"/>
      <c r="H362" s="120"/>
      <c r="I362" s="120"/>
      <c r="J362" s="120"/>
      <c r="K362" s="120"/>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c r="AG362" s="120"/>
      <c r="AH362" s="120"/>
      <c r="AI362" s="120"/>
      <c r="AJ362" s="120"/>
      <c r="AK362" s="120"/>
      <c r="AL362" s="120"/>
      <c r="AM362" s="120"/>
      <c r="AN362" s="120"/>
      <c r="AO362" s="120"/>
      <c r="AP362" s="120"/>
      <c r="AQ362" s="120"/>
      <c r="AR362" s="120"/>
      <c r="AS362" s="120"/>
      <c r="AT362" s="120"/>
      <c r="AU362" s="120"/>
      <c r="AV362" s="120"/>
      <c r="AW362" s="120"/>
      <c r="AX362" s="120"/>
      <c r="AY362" s="120"/>
      <c r="AZ362" s="120"/>
      <c r="BA362" s="120"/>
      <c r="BB362" s="120"/>
      <c r="BC362" s="120"/>
    </row>
    <row r="363" spans="1:55" x14ac:dyDescent="0.25">
      <c r="A363" s="27"/>
      <c r="B363" s="28"/>
      <c r="C363" s="28"/>
      <c r="D363" s="29"/>
      <c r="E363" s="120"/>
      <c r="F363" s="120"/>
      <c r="G363" s="120"/>
      <c r="H363" s="120"/>
      <c r="I363" s="120"/>
      <c r="J363" s="120"/>
      <c r="K363" s="120"/>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c r="AG363" s="120"/>
      <c r="AH363" s="120"/>
      <c r="AI363" s="120"/>
      <c r="AJ363" s="120"/>
      <c r="AK363" s="120"/>
      <c r="AL363" s="120"/>
      <c r="AM363" s="120"/>
      <c r="AN363" s="120"/>
      <c r="AO363" s="120"/>
      <c r="AP363" s="120"/>
      <c r="AQ363" s="120"/>
      <c r="AR363" s="120"/>
      <c r="AS363" s="120"/>
      <c r="AT363" s="120"/>
      <c r="AU363" s="120"/>
      <c r="AV363" s="120"/>
      <c r="AW363" s="120"/>
      <c r="AX363" s="120"/>
      <c r="AY363" s="120"/>
      <c r="AZ363" s="120"/>
      <c r="BA363" s="120"/>
      <c r="BB363" s="120"/>
      <c r="BC363" s="120"/>
    </row>
    <row r="364" spans="1:55" x14ac:dyDescent="0.25">
      <c r="A364" s="27"/>
      <c r="B364" s="28"/>
      <c r="C364" s="28"/>
      <c r="D364" s="29"/>
      <c r="E364" s="120"/>
      <c r="F364" s="120"/>
      <c r="G364" s="120"/>
      <c r="H364" s="120"/>
      <c r="I364" s="120"/>
      <c r="J364" s="120"/>
      <c r="K364" s="120"/>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c r="AG364" s="120"/>
      <c r="AH364" s="120"/>
      <c r="AI364" s="120"/>
      <c r="AJ364" s="120"/>
      <c r="AK364" s="120"/>
      <c r="AL364" s="120"/>
      <c r="AM364" s="120"/>
      <c r="AN364" s="120"/>
      <c r="AO364" s="120"/>
      <c r="AP364" s="120"/>
      <c r="AQ364" s="120"/>
      <c r="AR364" s="120"/>
      <c r="AS364" s="120"/>
      <c r="AT364" s="120"/>
      <c r="AU364" s="120"/>
      <c r="AV364" s="120"/>
      <c r="AW364" s="120"/>
      <c r="AX364" s="120"/>
      <c r="AY364" s="120"/>
      <c r="AZ364" s="120"/>
      <c r="BA364" s="120"/>
      <c r="BB364" s="120"/>
      <c r="BC364" s="120"/>
    </row>
    <row r="365" spans="1:55" x14ac:dyDescent="0.25">
      <c r="A365" s="27"/>
      <c r="B365" s="28"/>
      <c r="C365" s="28"/>
      <c r="D365" s="29"/>
      <c r="E365" s="120"/>
      <c r="F365" s="120"/>
      <c r="G365" s="120"/>
      <c r="H365" s="120"/>
      <c r="I365" s="120"/>
      <c r="J365" s="120"/>
      <c r="K365" s="120"/>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c r="AG365" s="120"/>
      <c r="AH365" s="120"/>
      <c r="AI365" s="120"/>
      <c r="AJ365" s="120"/>
      <c r="AK365" s="120"/>
      <c r="AL365" s="120"/>
      <c r="AM365" s="120"/>
      <c r="AN365" s="120"/>
      <c r="AO365" s="120"/>
      <c r="AP365" s="120"/>
      <c r="AQ365" s="120"/>
      <c r="AR365" s="120"/>
      <c r="AS365" s="120"/>
      <c r="AT365" s="120"/>
      <c r="AU365" s="120"/>
      <c r="AV365" s="120"/>
      <c r="AW365" s="120"/>
      <c r="AX365" s="120"/>
      <c r="AY365" s="120"/>
      <c r="AZ365" s="120"/>
      <c r="BA365" s="120"/>
      <c r="BB365" s="120"/>
      <c r="BC365" s="120"/>
    </row>
    <row r="366" spans="1:55" x14ac:dyDescent="0.25">
      <c r="A366" s="27"/>
      <c r="B366" s="28"/>
      <c r="C366" s="28"/>
      <c r="D366" s="29"/>
      <c r="E366" s="120"/>
      <c r="F366" s="120"/>
      <c r="G366" s="120"/>
      <c r="H366" s="120"/>
      <c r="I366" s="120"/>
      <c r="J366" s="120"/>
      <c r="K366" s="120"/>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c r="AG366" s="120"/>
      <c r="AH366" s="120"/>
      <c r="AI366" s="120"/>
      <c r="AJ366" s="120"/>
      <c r="AK366" s="120"/>
      <c r="AL366" s="120"/>
      <c r="AM366" s="120"/>
      <c r="AN366" s="120"/>
      <c r="AO366" s="120"/>
      <c r="AP366" s="120"/>
      <c r="AQ366" s="120"/>
      <c r="AR366" s="120"/>
      <c r="AS366" s="120"/>
      <c r="AT366" s="120"/>
      <c r="AU366" s="120"/>
      <c r="AV366" s="120"/>
      <c r="AW366" s="120"/>
      <c r="AX366" s="120"/>
      <c r="AY366" s="120"/>
      <c r="AZ366" s="120"/>
      <c r="BA366" s="120"/>
      <c r="BB366" s="120"/>
      <c r="BC366" s="120"/>
    </row>
    <row r="367" spans="1:55" x14ac:dyDescent="0.25">
      <c r="A367" s="27"/>
      <c r="B367" s="28"/>
      <c r="C367" s="28"/>
      <c r="D367" s="29"/>
      <c r="E367"/>
      <c r="F367"/>
      <c r="G367"/>
      <c r="H367"/>
      <c r="I367"/>
      <c r="J367"/>
      <c r="K367"/>
      <c r="L367"/>
      <c r="M367"/>
      <c r="N367"/>
      <c r="O367"/>
      <c r="P367" s="120"/>
      <c r="Q367" s="120"/>
      <c r="R367" s="120"/>
      <c r="S367" s="120"/>
      <c r="T367" s="120"/>
      <c r="U367" s="120"/>
      <c r="V367" s="120"/>
      <c r="W367" s="120"/>
      <c r="X367" s="120"/>
      <c r="Y367" s="120"/>
      <c r="Z367" s="120"/>
      <c r="AA367" s="120"/>
      <c r="AB367" s="120"/>
      <c r="AC367" s="120"/>
      <c r="AD367" s="120"/>
      <c r="AE367" s="120"/>
      <c r="AF367" s="120"/>
      <c r="AG367" s="120"/>
      <c r="AH367" s="120"/>
      <c r="AI367" s="120"/>
      <c r="AJ367" s="120"/>
      <c r="AK367" s="120"/>
      <c r="AL367" s="120"/>
      <c r="AM367" s="120"/>
      <c r="AN367" s="120"/>
      <c r="AO367" s="120"/>
      <c r="AP367" s="120"/>
      <c r="AQ367" s="120"/>
      <c r="AR367" s="120"/>
      <c r="AS367" s="120"/>
      <c r="AT367" s="120"/>
      <c r="AU367" s="120"/>
      <c r="AV367" s="120"/>
      <c r="AW367" s="120"/>
      <c r="AX367" s="120"/>
      <c r="AY367" s="120"/>
      <c r="AZ367" s="120"/>
      <c r="BA367" s="120"/>
      <c r="BB367" s="120"/>
      <c r="BC367" s="120"/>
    </row>
    <row r="368" spans="1:55" x14ac:dyDescent="0.25">
      <c r="A368" s="27"/>
      <c r="B368" s="28"/>
      <c r="C368" s="28"/>
      <c r="D368" s="29"/>
      <c r="E368"/>
      <c r="F368"/>
      <c r="G368"/>
      <c r="H368"/>
      <c r="I368"/>
      <c r="J368"/>
      <c r="K368"/>
      <c r="L368"/>
      <c r="M368"/>
      <c r="N368"/>
      <c r="O368"/>
      <c r="P368" s="120"/>
      <c r="Q368" s="120"/>
      <c r="R368" s="120"/>
      <c r="S368" s="120"/>
      <c r="T368" s="120"/>
      <c r="U368" s="120"/>
      <c r="V368" s="120"/>
      <c r="W368" s="120"/>
      <c r="X368" s="120"/>
      <c r="Y368" s="120"/>
      <c r="Z368" s="120"/>
      <c r="AA368" s="120"/>
      <c r="AB368" s="120"/>
      <c r="AC368" s="120"/>
      <c r="AD368" s="120"/>
      <c r="AE368" s="120"/>
      <c r="AF368" s="120"/>
      <c r="AG368" s="120"/>
      <c r="AH368" s="120"/>
      <c r="AI368" s="120"/>
      <c r="AJ368" s="120"/>
      <c r="AK368" s="120"/>
      <c r="AL368" s="120"/>
      <c r="AM368" s="120"/>
      <c r="AN368" s="120"/>
      <c r="AO368" s="120"/>
      <c r="AP368" s="120"/>
      <c r="AQ368" s="120"/>
      <c r="AR368" s="120"/>
      <c r="AS368" s="120"/>
      <c r="AT368" s="120"/>
      <c r="AU368" s="120"/>
      <c r="AV368" s="120"/>
      <c r="AW368" s="120"/>
      <c r="AX368" s="120"/>
      <c r="AY368" s="120"/>
      <c r="AZ368" s="120"/>
      <c r="BA368" s="120"/>
      <c r="BB368" s="120"/>
      <c r="BC368" s="120"/>
    </row>
    <row r="369" spans="1:55" x14ac:dyDescent="0.25">
      <c r="A369" s="27"/>
      <c r="B369" s="28"/>
      <c r="C369" s="28"/>
      <c r="D369" s="29"/>
      <c r="E369"/>
      <c r="F369"/>
      <c r="G369"/>
      <c r="H369"/>
      <c r="I369"/>
      <c r="J369"/>
      <c r="K369"/>
      <c r="L369"/>
      <c r="M369"/>
      <c r="N369"/>
      <c r="O369"/>
      <c r="P369" s="120"/>
      <c r="Q369" s="120"/>
      <c r="R369" s="120"/>
      <c r="S369" s="120"/>
      <c r="T369" s="120"/>
      <c r="U369" s="120"/>
      <c r="V369" s="120"/>
      <c r="W369" s="120"/>
      <c r="X369" s="120"/>
      <c r="Y369" s="120"/>
      <c r="Z369" s="120"/>
      <c r="AA369" s="120"/>
      <c r="AB369" s="120"/>
      <c r="AC369" s="120"/>
      <c r="AD369" s="120"/>
      <c r="AE369" s="120"/>
      <c r="AF369" s="120"/>
      <c r="AG369" s="120"/>
      <c r="AH369" s="120"/>
      <c r="AI369" s="120"/>
      <c r="AJ369" s="120"/>
      <c r="AK369" s="120"/>
      <c r="AL369" s="120"/>
      <c r="AM369" s="120"/>
      <c r="AN369" s="120"/>
      <c r="AO369" s="120"/>
      <c r="AP369" s="120"/>
      <c r="AQ369" s="120"/>
      <c r="AR369" s="120"/>
      <c r="AS369" s="120"/>
      <c r="AT369" s="120"/>
      <c r="AU369" s="120"/>
      <c r="AV369" s="120"/>
      <c r="AW369" s="120"/>
      <c r="AX369" s="120"/>
      <c r="AY369" s="120"/>
      <c r="AZ369" s="120"/>
      <c r="BA369" s="120"/>
      <c r="BB369" s="120"/>
      <c r="BC369" s="120"/>
    </row>
    <row r="370" spans="1:55" x14ac:dyDescent="0.25">
      <c r="A370" s="27"/>
      <c r="B370" s="28"/>
      <c r="C370" s="28"/>
      <c r="D370" s="29"/>
      <c r="E370"/>
      <c r="F370"/>
      <c r="G370"/>
      <c r="H370"/>
      <c r="I370"/>
      <c r="J370"/>
      <c r="K370"/>
      <c r="L370"/>
      <c r="M370"/>
      <c r="N370"/>
      <c r="O370"/>
      <c r="P370" s="120"/>
      <c r="Q370" s="120"/>
      <c r="R370" s="120"/>
      <c r="S370" s="120"/>
      <c r="T370" s="120"/>
      <c r="U370" s="120"/>
      <c r="V370" s="120"/>
      <c r="W370" s="120"/>
      <c r="X370" s="120"/>
      <c r="Y370" s="120"/>
      <c r="Z370" s="120"/>
      <c r="AA370" s="120"/>
      <c r="AB370" s="120"/>
      <c r="AC370" s="120"/>
      <c r="AD370" s="120"/>
      <c r="AE370" s="120"/>
      <c r="AF370" s="120"/>
      <c r="AG370" s="120"/>
      <c r="AH370" s="120"/>
      <c r="AI370" s="120"/>
      <c r="AJ370" s="120"/>
      <c r="AK370" s="120"/>
      <c r="AL370" s="120"/>
      <c r="AM370" s="120"/>
      <c r="AN370" s="120"/>
      <c r="AO370" s="120"/>
      <c r="AP370" s="120"/>
      <c r="AQ370" s="120"/>
      <c r="AR370" s="120"/>
      <c r="AS370" s="120"/>
      <c r="AT370" s="120"/>
      <c r="AU370" s="120"/>
      <c r="AV370" s="120"/>
      <c r="AW370" s="120"/>
      <c r="AX370" s="120"/>
      <c r="AY370" s="120"/>
      <c r="AZ370" s="120"/>
      <c r="BA370" s="120"/>
      <c r="BB370" s="120"/>
      <c r="BC370" s="120"/>
    </row>
    <row r="371" spans="1:55" x14ac:dyDescent="0.25">
      <c r="A371" s="27"/>
      <c r="B371" s="28"/>
      <c r="C371" s="28"/>
      <c r="D371" s="29"/>
      <c r="E371"/>
      <c r="F371"/>
      <c r="G371"/>
      <c r="H371"/>
      <c r="I371"/>
      <c r="J371"/>
      <c r="K371"/>
      <c r="L371"/>
      <c r="M371"/>
      <c r="N371"/>
      <c r="O371"/>
      <c r="P371" s="120"/>
      <c r="Q371" s="120"/>
      <c r="R371" s="120"/>
      <c r="S371" s="120"/>
      <c r="T371" s="120"/>
      <c r="U371" s="120"/>
      <c r="V371" s="120"/>
      <c r="W371" s="120"/>
      <c r="X371" s="120"/>
      <c r="Y371" s="120"/>
      <c r="Z371" s="120"/>
      <c r="AA371" s="120"/>
      <c r="AB371" s="120"/>
      <c r="AC371" s="120"/>
      <c r="AD371" s="120"/>
      <c r="AE371" s="120"/>
      <c r="AF371" s="120"/>
      <c r="AG371" s="120"/>
      <c r="AH371" s="120"/>
      <c r="AI371" s="120"/>
      <c r="AJ371" s="120"/>
      <c r="AK371" s="120"/>
      <c r="AL371" s="120"/>
      <c r="AM371" s="120"/>
      <c r="AN371" s="120"/>
      <c r="AO371" s="120"/>
      <c r="AP371" s="120"/>
      <c r="AQ371" s="120"/>
      <c r="AR371" s="120"/>
      <c r="AS371" s="120"/>
      <c r="AT371" s="120"/>
      <c r="AU371" s="120"/>
      <c r="AV371" s="120"/>
      <c r="AW371" s="120"/>
      <c r="AX371" s="120"/>
      <c r="AY371" s="120"/>
      <c r="AZ371" s="120"/>
      <c r="BA371" s="120"/>
      <c r="BB371" s="120"/>
      <c r="BC371" s="120"/>
    </row>
    <row r="372" spans="1:55" x14ac:dyDescent="0.25">
      <c r="A372" s="27"/>
      <c r="B372" s="28"/>
      <c r="C372" s="28"/>
      <c r="D372" s="29"/>
      <c r="E372"/>
      <c r="F372"/>
      <c r="G372"/>
      <c r="H372"/>
      <c r="I372"/>
      <c r="J372"/>
      <c r="K372"/>
      <c r="L372"/>
      <c r="M372"/>
      <c r="N372"/>
      <c r="O372"/>
      <c r="P372" s="120"/>
      <c r="Q372" s="120"/>
      <c r="R372" s="120"/>
      <c r="S372" s="120"/>
      <c r="T372" s="120"/>
      <c r="U372" s="120"/>
      <c r="V372" s="120"/>
      <c r="W372" s="120"/>
      <c r="X372" s="120"/>
      <c r="Y372" s="120"/>
      <c r="Z372" s="120"/>
      <c r="AA372" s="120"/>
      <c r="AB372" s="120"/>
      <c r="AC372" s="120"/>
      <c r="AD372" s="120"/>
      <c r="AE372" s="120"/>
      <c r="AF372" s="120"/>
      <c r="AG372" s="120"/>
      <c r="AH372" s="120"/>
      <c r="AI372" s="120"/>
      <c r="AJ372" s="120"/>
      <c r="AK372" s="120"/>
      <c r="AL372" s="120"/>
      <c r="AM372" s="120"/>
      <c r="AN372" s="120"/>
      <c r="AO372" s="120"/>
      <c r="AP372" s="120"/>
      <c r="AQ372" s="120"/>
      <c r="AR372" s="120"/>
      <c r="AS372" s="120"/>
      <c r="AT372" s="120"/>
      <c r="AU372" s="120"/>
      <c r="AV372" s="120"/>
      <c r="AW372" s="120"/>
      <c r="AX372" s="120"/>
      <c r="AY372" s="120"/>
      <c r="AZ372" s="120"/>
      <c r="BA372" s="120"/>
      <c r="BB372" s="120"/>
      <c r="BC372" s="120"/>
    </row>
    <row r="373" spans="1:55" x14ac:dyDescent="0.25">
      <c r="A373" s="27"/>
      <c r="B373" s="28"/>
      <c r="C373" s="28"/>
      <c r="D373" s="29"/>
      <c r="E373"/>
      <c r="F373"/>
      <c r="G373"/>
      <c r="H373"/>
      <c r="I373"/>
      <c r="J373"/>
      <c r="K373"/>
      <c r="L373"/>
      <c r="M373"/>
      <c r="N373"/>
      <c r="O373"/>
      <c r="P373" s="120"/>
      <c r="Q373" s="120"/>
      <c r="R373" s="120"/>
      <c r="S373" s="120"/>
      <c r="T373" s="120"/>
      <c r="U373" s="120"/>
      <c r="V373" s="120"/>
      <c r="W373" s="120"/>
      <c r="X373" s="120"/>
      <c r="Y373" s="120"/>
      <c r="Z373" s="120"/>
      <c r="AA373" s="120"/>
      <c r="AB373" s="120"/>
      <c r="AC373" s="120"/>
      <c r="AD373" s="120"/>
      <c r="AE373" s="120"/>
      <c r="AF373" s="120"/>
      <c r="AG373" s="120"/>
      <c r="AH373" s="120"/>
      <c r="AI373" s="120"/>
      <c r="AJ373" s="120"/>
      <c r="AK373" s="120"/>
      <c r="AL373" s="120"/>
      <c r="AM373" s="120"/>
      <c r="AN373" s="120"/>
      <c r="AO373" s="120"/>
      <c r="AP373" s="120"/>
      <c r="AQ373" s="120"/>
      <c r="AR373" s="120"/>
      <c r="AS373" s="120"/>
      <c r="AT373" s="120"/>
      <c r="AU373" s="120"/>
      <c r="AV373" s="120"/>
      <c r="AW373" s="120"/>
      <c r="AX373" s="120"/>
      <c r="AY373" s="120"/>
      <c r="AZ373" s="120"/>
      <c r="BA373" s="120"/>
      <c r="BB373" s="120"/>
      <c r="BC373" s="120"/>
    </row>
    <row r="374" spans="1:55" x14ac:dyDescent="0.25">
      <c r="A374" s="27"/>
      <c r="B374" s="28"/>
      <c r="C374" s="28"/>
      <c r="D374" s="29"/>
      <c r="E374"/>
      <c r="F374"/>
      <c r="G374"/>
      <c r="H374"/>
      <c r="I374"/>
      <c r="J374"/>
      <c r="K374"/>
      <c r="L374"/>
      <c r="M374"/>
      <c r="N374"/>
      <c r="O374"/>
      <c r="P374" s="120"/>
      <c r="Q374" s="120"/>
      <c r="R374" s="120"/>
      <c r="S374" s="120"/>
      <c r="T374" s="120"/>
      <c r="U374" s="120"/>
      <c r="V374" s="120"/>
      <c r="W374" s="120"/>
      <c r="X374" s="120"/>
      <c r="Y374" s="120"/>
      <c r="Z374" s="120"/>
      <c r="AA374" s="120"/>
      <c r="AB374" s="120"/>
      <c r="AC374" s="120"/>
      <c r="AD374" s="120"/>
      <c r="AE374" s="120"/>
      <c r="AF374" s="120"/>
      <c r="AG374" s="120"/>
      <c r="AH374" s="120"/>
      <c r="AI374" s="120"/>
      <c r="AJ374" s="120"/>
      <c r="AK374" s="120"/>
      <c r="AL374" s="120"/>
      <c r="AM374" s="120"/>
      <c r="AN374" s="120"/>
      <c r="AO374" s="120"/>
      <c r="AP374" s="120"/>
      <c r="AQ374" s="120"/>
      <c r="AR374" s="120"/>
      <c r="AS374" s="120"/>
      <c r="AT374" s="120"/>
      <c r="AU374" s="120"/>
      <c r="AV374" s="120"/>
      <c r="AW374" s="120"/>
      <c r="AX374" s="120"/>
      <c r="AY374" s="120"/>
      <c r="AZ374" s="120"/>
      <c r="BA374" s="120"/>
      <c r="BB374" s="120"/>
      <c r="BC374" s="120"/>
    </row>
    <row r="375" spans="1:55" x14ac:dyDescent="0.25">
      <c r="A375" s="27"/>
      <c r="B375" s="28"/>
      <c r="C375" s="28"/>
      <c r="D375" s="29"/>
      <c r="E375"/>
      <c r="F375"/>
      <c r="G375"/>
      <c r="H375"/>
      <c r="I375"/>
      <c r="J375"/>
      <c r="K375"/>
      <c r="L375"/>
      <c r="M375"/>
      <c r="N375"/>
      <c r="O375"/>
      <c r="P375" s="120"/>
      <c r="Q375" s="120"/>
      <c r="R375" s="120"/>
      <c r="S375" s="120"/>
      <c r="T375" s="120"/>
      <c r="U375" s="120"/>
      <c r="V375" s="120"/>
      <c r="W375" s="120"/>
      <c r="X375" s="120"/>
      <c r="Y375" s="120"/>
      <c r="Z375" s="120"/>
      <c r="AA375" s="120"/>
      <c r="AB375" s="120"/>
      <c r="AC375" s="120"/>
      <c r="AD375" s="120"/>
      <c r="AE375" s="120"/>
      <c r="AF375" s="120"/>
      <c r="AG375" s="120"/>
      <c r="AH375" s="120"/>
      <c r="AI375" s="120"/>
      <c r="AJ375" s="120"/>
      <c r="AK375" s="120"/>
      <c r="AL375" s="120"/>
      <c r="AM375" s="120"/>
      <c r="AN375" s="120"/>
      <c r="AO375" s="120"/>
      <c r="AP375" s="120"/>
      <c r="AQ375" s="120"/>
      <c r="AR375" s="120"/>
      <c r="AS375" s="120"/>
      <c r="AT375" s="120"/>
      <c r="AU375" s="120"/>
      <c r="AV375" s="120"/>
      <c r="AW375" s="120"/>
      <c r="AX375" s="120"/>
      <c r="AY375" s="120"/>
      <c r="AZ375" s="120"/>
      <c r="BA375" s="120"/>
      <c r="BB375" s="120"/>
      <c r="BC375" s="120"/>
    </row>
    <row r="376" spans="1:55" x14ac:dyDescent="0.25">
      <c r="A376" s="27"/>
      <c r="B376" s="28"/>
      <c r="C376" s="28"/>
      <c r="D376" s="29"/>
      <c r="E376"/>
      <c r="F376"/>
      <c r="G376"/>
      <c r="H376"/>
      <c r="I376"/>
      <c r="J376"/>
      <c r="K376"/>
      <c r="L376"/>
      <c r="M376"/>
      <c r="N376"/>
      <c r="O376"/>
      <c r="P376" s="120"/>
      <c r="Q376" s="120"/>
      <c r="R376" s="120"/>
      <c r="S376" s="120"/>
      <c r="T376" s="120"/>
      <c r="U376" s="120"/>
      <c r="V376" s="120"/>
      <c r="W376" s="120"/>
      <c r="X376" s="120"/>
      <c r="Y376" s="120"/>
      <c r="Z376" s="120"/>
      <c r="AA376" s="120"/>
      <c r="AB376" s="120"/>
      <c r="AC376" s="120"/>
      <c r="AD376" s="120"/>
      <c r="AE376" s="120"/>
      <c r="AF376" s="120"/>
      <c r="AG376" s="120"/>
      <c r="AH376" s="120"/>
      <c r="AI376" s="120"/>
      <c r="AJ376" s="120"/>
      <c r="AK376" s="120"/>
      <c r="AL376" s="120"/>
      <c r="AM376" s="120"/>
      <c r="AN376" s="120"/>
      <c r="AO376" s="120"/>
      <c r="AP376" s="120"/>
      <c r="AQ376" s="120"/>
      <c r="AR376" s="120"/>
      <c r="AS376" s="120"/>
      <c r="AT376" s="120"/>
      <c r="AU376" s="120"/>
      <c r="AV376" s="120"/>
      <c r="AW376" s="120"/>
      <c r="AX376" s="120"/>
      <c r="AY376" s="120"/>
      <c r="AZ376" s="120"/>
      <c r="BA376" s="120"/>
      <c r="BB376" s="120"/>
      <c r="BC376" s="120"/>
    </row>
    <row r="377" spans="1:55" x14ac:dyDescent="0.25">
      <c r="A377" s="27"/>
      <c r="B377" s="28"/>
      <c r="C377" s="28"/>
      <c r="D377" s="29"/>
      <c r="E377"/>
      <c r="F377"/>
      <c r="G377"/>
      <c r="H377"/>
      <c r="I377"/>
      <c r="J377"/>
      <c r="K377"/>
      <c r="L377"/>
      <c r="M377"/>
      <c r="N377"/>
      <c r="O377"/>
      <c r="P377" s="120"/>
      <c r="Q377" s="120"/>
      <c r="R377" s="120"/>
      <c r="S377" s="120"/>
      <c r="T377" s="120"/>
      <c r="U377" s="120"/>
      <c r="V377" s="120"/>
      <c r="W377" s="120"/>
      <c r="X377" s="120"/>
      <c r="Y377" s="120"/>
      <c r="Z377" s="120"/>
      <c r="AA377" s="120"/>
      <c r="AB377" s="120"/>
      <c r="AC377" s="120"/>
      <c r="AD377" s="120"/>
      <c r="AE377" s="120"/>
      <c r="AF377" s="120"/>
      <c r="AG377" s="120"/>
      <c r="AH377" s="120"/>
      <c r="AI377" s="120"/>
      <c r="AJ377" s="120"/>
      <c r="AK377" s="120"/>
      <c r="AL377" s="120"/>
      <c r="AM377" s="120"/>
      <c r="AN377" s="120"/>
      <c r="AO377" s="120"/>
      <c r="AP377" s="120"/>
      <c r="AQ377" s="120"/>
      <c r="AR377" s="120"/>
      <c r="AS377" s="120"/>
      <c r="AT377" s="120"/>
      <c r="AU377" s="120"/>
      <c r="AV377" s="120"/>
      <c r="AW377" s="120"/>
      <c r="AX377" s="120"/>
      <c r="AY377" s="120"/>
      <c r="AZ377" s="120"/>
      <c r="BA377" s="120"/>
      <c r="BB377" s="120"/>
      <c r="BC377" s="120"/>
    </row>
    <row r="378" spans="1:55" x14ac:dyDescent="0.25">
      <c r="A378" s="27"/>
      <c r="B378" s="28"/>
      <c r="C378" s="28"/>
      <c r="D378" s="29"/>
      <c r="E378"/>
      <c r="F378"/>
      <c r="G378"/>
      <c r="H378"/>
      <c r="I378"/>
      <c r="J378"/>
      <c r="K378"/>
      <c r="L378"/>
      <c r="M378"/>
      <c r="N378"/>
      <c r="O378"/>
      <c r="P378" s="120"/>
      <c r="Q378" s="120"/>
      <c r="R378" s="120"/>
      <c r="S378" s="120"/>
      <c r="T378" s="120"/>
      <c r="U378" s="120"/>
      <c r="V378" s="120"/>
      <c r="W378" s="120"/>
      <c r="X378" s="120"/>
      <c r="Y378" s="120"/>
      <c r="Z378" s="120"/>
      <c r="AA378" s="120"/>
      <c r="AB378" s="120"/>
      <c r="AC378" s="120"/>
      <c r="AD378" s="120"/>
      <c r="AE378" s="120"/>
      <c r="AF378" s="120"/>
      <c r="AG378" s="120"/>
      <c r="AH378" s="120"/>
      <c r="AI378" s="120"/>
      <c r="AJ378" s="120"/>
      <c r="AK378" s="120"/>
      <c r="AL378" s="120"/>
      <c r="AM378" s="120"/>
      <c r="AN378" s="120"/>
      <c r="AO378" s="120"/>
      <c r="AP378" s="120"/>
      <c r="AQ378" s="120"/>
      <c r="AR378" s="120"/>
      <c r="AS378" s="120"/>
      <c r="AT378" s="120"/>
      <c r="AU378" s="120"/>
      <c r="AV378" s="120"/>
      <c r="AW378" s="120"/>
      <c r="AX378" s="120"/>
      <c r="AY378" s="120"/>
      <c r="AZ378" s="120"/>
      <c r="BA378" s="120"/>
      <c r="BB378" s="120"/>
      <c r="BC378" s="120"/>
    </row>
    <row r="379" spans="1:55" x14ac:dyDescent="0.25">
      <c r="A379" s="27"/>
      <c r="B379" s="28"/>
      <c r="C379" s="28"/>
      <c r="D379" s="29"/>
      <c r="E379"/>
      <c r="F379"/>
      <c r="G379"/>
      <c r="H379"/>
      <c r="I379"/>
      <c r="J379"/>
      <c r="K379"/>
      <c r="L379"/>
      <c r="M379"/>
      <c r="N379"/>
      <c r="O379"/>
      <c r="P379" s="120"/>
      <c r="Q379" s="120"/>
      <c r="R379" s="120"/>
      <c r="S379" s="120"/>
      <c r="T379" s="120"/>
      <c r="U379" s="120"/>
      <c r="V379" s="120"/>
      <c r="W379" s="120"/>
      <c r="X379" s="120"/>
      <c r="Y379" s="120"/>
      <c r="Z379" s="120"/>
      <c r="AA379" s="120"/>
      <c r="AB379" s="120"/>
      <c r="AC379" s="120"/>
      <c r="AD379" s="120"/>
      <c r="AE379" s="120"/>
      <c r="AF379" s="120"/>
      <c r="AG379" s="120"/>
      <c r="AH379" s="120"/>
      <c r="AI379" s="120"/>
      <c r="AJ379" s="120"/>
      <c r="AK379" s="120"/>
      <c r="AL379" s="120"/>
      <c r="AM379" s="120"/>
      <c r="AN379" s="120"/>
      <c r="AO379" s="120"/>
      <c r="AP379" s="120"/>
      <c r="AQ379" s="120"/>
      <c r="AR379" s="120"/>
      <c r="AS379" s="120"/>
      <c r="AT379" s="120"/>
      <c r="AU379" s="120"/>
      <c r="AV379" s="120"/>
      <c r="AW379" s="120"/>
      <c r="AX379" s="120"/>
      <c r="AY379" s="120"/>
      <c r="AZ379" s="120"/>
      <c r="BA379" s="120"/>
      <c r="BB379" s="120"/>
      <c r="BC379" s="120"/>
    </row>
    <row r="380" spans="1:55" x14ac:dyDescent="0.25">
      <c r="A380" s="27"/>
      <c r="B380" s="28"/>
      <c r="C380" s="28"/>
      <c r="D380" s="29"/>
      <c r="E380"/>
      <c r="F380"/>
      <c r="G380"/>
      <c r="H380"/>
      <c r="I380"/>
      <c r="J380"/>
      <c r="K380"/>
      <c r="L380"/>
      <c r="M380"/>
      <c r="N380"/>
      <c r="O380"/>
      <c r="P380" s="120"/>
      <c r="Q380" s="120"/>
      <c r="R380" s="120"/>
      <c r="S380" s="120"/>
      <c r="T380" s="120"/>
      <c r="U380" s="120"/>
      <c r="V380" s="120"/>
      <c r="W380" s="120"/>
      <c r="X380" s="120"/>
      <c r="Y380" s="120"/>
      <c r="Z380" s="120"/>
      <c r="AA380" s="120"/>
      <c r="AB380" s="120"/>
      <c r="AC380" s="120"/>
      <c r="AD380" s="120"/>
      <c r="AE380" s="120"/>
      <c r="AF380" s="120"/>
      <c r="AG380" s="120"/>
      <c r="AH380" s="120"/>
      <c r="AI380" s="120"/>
      <c r="AJ380" s="120"/>
      <c r="AK380" s="120"/>
      <c r="AL380" s="120"/>
      <c r="AM380" s="120"/>
      <c r="AN380" s="120"/>
      <c r="AO380" s="120"/>
      <c r="AP380" s="120"/>
      <c r="AQ380" s="120"/>
      <c r="AR380" s="120"/>
      <c r="AS380" s="120"/>
      <c r="AT380" s="120"/>
      <c r="AU380" s="120"/>
      <c r="AV380" s="120"/>
      <c r="AW380" s="120"/>
      <c r="AX380" s="120"/>
      <c r="AY380" s="120"/>
      <c r="AZ380" s="120"/>
      <c r="BA380" s="120"/>
      <c r="BB380" s="120"/>
      <c r="BC380" s="120"/>
    </row>
    <row r="381" spans="1:55" x14ac:dyDescent="0.25">
      <c r="A381" s="27"/>
      <c r="B381" s="28"/>
      <c r="C381" s="28"/>
      <c r="D381" s="29"/>
      <c r="E381"/>
      <c r="F381"/>
      <c r="G381"/>
      <c r="H381"/>
      <c r="I381"/>
      <c r="J381"/>
      <c r="K381"/>
      <c r="L381"/>
      <c r="M381"/>
      <c r="N381"/>
      <c r="O381"/>
      <c r="P381" s="120"/>
      <c r="Q381" s="120"/>
      <c r="R381" s="120"/>
      <c r="S381" s="120"/>
      <c r="T381" s="120"/>
      <c r="U381" s="120"/>
      <c r="V381" s="120"/>
      <c r="W381" s="120"/>
      <c r="X381" s="120"/>
      <c r="Y381" s="120"/>
      <c r="Z381" s="120"/>
      <c r="AA381" s="120"/>
      <c r="AB381" s="120"/>
      <c r="AC381" s="120"/>
      <c r="AD381" s="120"/>
      <c r="AE381" s="120"/>
      <c r="AF381" s="120"/>
      <c r="AG381" s="120"/>
      <c r="AH381" s="120"/>
      <c r="AI381" s="120"/>
      <c r="AJ381" s="120"/>
      <c r="AK381" s="120"/>
      <c r="AL381" s="120"/>
      <c r="AM381" s="120"/>
      <c r="AN381" s="120"/>
      <c r="AO381" s="120"/>
      <c r="AP381" s="120"/>
      <c r="AQ381" s="120"/>
      <c r="AR381" s="120"/>
      <c r="AS381" s="120"/>
      <c r="AT381" s="120"/>
      <c r="AU381" s="120"/>
      <c r="AV381" s="120"/>
      <c r="AW381" s="120"/>
      <c r="AX381" s="120"/>
      <c r="AY381" s="120"/>
      <c r="AZ381" s="120"/>
      <c r="BA381" s="120"/>
      <c r="BB381" s="120"/>
      <c r="BC381" s="120"/>
    </row>
    <row r="382" spans="1:55" x14ac:dyDescent="0.25">
      <c r="A382" s="27"/>
      <c r="B382" s="28"/>
      <c r="C382" s="28"/>
      <c r="D382" s="29"/>
      <c r="E382"/>
      <c r="F382"/>
      <c r="G382"/>
      <c r="H382"/>
      <c r="I382"/>
      <c r="J382"/>
      <c r="K382"/>
      <c r="L382"/>
      <c r="M382"/>
      <c r="N382"/>
      <c r="O382"/>
      <c r="P382" s="120"/>
      <c r="Q382" s="120"/>
      <c r="R382" s="120"/>
      <c r="S382" s="120"/>
      <c r="T382" s="120"/>
      <c r="U382" s="120"/>
      <c r="V382" s="120"/>
      <c r="W382" s="120"/>
      <c r="X382" s="120"/>
      <c r="Y382" s="120"/>
      <c r="Z382" s="120"/>
      <c r="AA382" s="120"/>
      <c r="AB382" s="120"/>
      <c r="AC382" s="120"/>
      <c r="AD382" s="120"/>
      <c r="AE382" s="120"/>
      <c r="AF382" s="120"/>
      <c r="AG382" s="120"/>
      <c r="AH382" s="120"/>
      <c r="AI382" s="120"/>
      <c r="AJ382" s="120"/>
      <c r="AK382" s="120"/>
      <c r="AL382" s="120"/>
      <c r="AM382" s="120"/>
      <c r="AN382" s="120"/>
      <c r="AO382" s="120"/>
      <c r="AP382" s="120"/>
      <c r="AQ382" s="120"/>
      <c r="AR382" s="120"/>
      <c r="AS382" s="120"/>
      <c r="AT382" s="120"/>
      <c r="AU382" s="120"/>
      <c r="AV382" s="120"/>
      <c r="AW382" s="120"/>
      <c r="AX382" s="120"/>
      <c r="AY382" s="120"/>
      <c r="AZ382" s="120"/>
      <c r="BA382" s="120"/>
      <c r="BB382" s="120"/>
      <c r="BC382" s="120"/>
    </row>
    <row r="383" spans="1:55" x14ac:dyDescent="0.25">
      <c r="A383" s="27"/>
      <c r="B383" s="28"/>
      <c r="C383" s="28"/>
      <c r="D383" s="29"/>
      <c r="E383"/>
      <c r="F383"/>
      <c r="G383"/>
      <c r="H383"/>
      <c r="I383"/>
      <c r="J383"/>
      <c r="K383"/>
      <c r="L383"/>
      <c r="M383"/>
      <c r="N383"/>
      <c r="O383"/>
      <c r="P383" s="120"/>
      <c r="Q383" s="120"/>
      <c r="R383" s="120"/>
      <c r="S383" s="120"/>
      <c r="T383" s="120"/>
      <c r="U383" s="120"/>
      <c r="V383" s="120"/>
      <c r="W383" s="120"/>
      <c r="X383" s="120"/>
      <c r="Y383" s="120"/>
      <c r="Z383" s="120"/>
      <c r="AA383" s="120"/>
      <c r="AB383" s="120"/>
      <c r="AC383" s="120"/>
      <c r="AD383" s="120"/>
      <c r="AE383" s="120"/>
      <c r="AF383" s="120"/>
      <c r="AG383" s="120"/>
      <c r="AH383" s="120"/>
      <c r="AI383" s="120"/>
      <c r="AJ383" s="120"/>
      <c r="AK383" s="120"/>
      <c r="AL383" s="120"/>
      <c r="AM383" s="120"/>
      <c r="AN383" s="120"/>
      <c r="AO383" s="120"/>
      <c r="AP383" s="120"/>
      <c r="AQ383" s="120"/>
      <c r="AR383" s="120"/>
      <c r="AS383" s="120"/>
      <c r="AT383" s="120"/>
      <c r="AU383" s="120"/>
      <c r="AV383" s="120"/>
      <c r="AW383" s="120"/>
      <c r="AX383" s="120"/>
      <c r="AY383" s="120"/>
      <c r="AZ383" s="120"/>
      <c r="BA383" s="120"/>
      <c r="BB383" s="120"/>
      <c r="BC383" s="120"/>
    </row>
    <row r="384" spans="1:55" x14ac:dyDescent="0.25">
      <c r="A384" s="27"/>
      <c r="B384" s="28"/>
      <c r="C384" s="28"/>
      <c r="D384" s="29"/>
      <c r="E384"/>
      <c r="F384"/>
      <c r="G384"/>
      <c r="H384"/>
      <c r="I384"/>
      <c r="J384"/>
      <c r="K384"/>
      <c r="L384"/>
      <c r="M384"/>
      <c r="N384"/>
      <c r="O384"/>
      <c r="P384" s="120"/>
      <c r="Q384" s="120"/>
      <c r="R384" s="120"/>
      <c r="S384" s="120"/>
      <c r="T384" s="120"/>
      <c r="U384" s="120"/>
      <c r="V384" s="120"/>
      <c r="W384" s="120"/>
      <c r="X384" s="120"/>
      <c r="Y384" s="120"/>
      <c r="Z384" s="120"/>
      <c r="AA384" s="120"/>
      <c r="AB384" s="120"/>
      <c r="AC384" s="120"/>
      <c r="AD384" s="120"/>
      <c r="AE384" s="120"/>
      <c r="AF384" s="120"/>
      <c r="AG384" s="120"/>
      <c r="AH384" s="120"/>
      <c r="AI384" s="120"/>
      <c r="AJ384" s="120"/>
      <c r="AK384" s="120"/>
      <c r="AL384" s="120"/>
      <c r="AM384" s="120"/>
      <c r="AN384" s="120"/>
      <c r="AO384" s="120"/>
      <c r="AP384" s="120"/>
      <c r="AQ384" s="120"/>
      <c r="AR384" s="120"/>
      <c r="AS384" s="120"/>
      <c r="AT384" s="120"/>
      <c r="AU384" s="120"/>
      <c r="AV384" s="120"/>
      <c r="AW384" s="120"/>
      <c r="AX384" s="120"/>
      <c r="AY384" s="120"/>
      <c r="AZ384" s="120"/>
      <c r="BA384" s="120"/>
      <c r="BB384" s="120"/>
      <c r="BC384" s="120"/>
    </row>
    <row r="385" spans="1:55" x14ac:dyDescent="0.25">
      <c r="A385" s="27"/>
      <c r="B385" s="28"/>
      <c r="C385" s="28"/>
      <c r="D385" s="29"/>
      <c r="E385"/>
      <c r="F385"/>
      <c r="G385"/>
      <c r="H385"/>
      <c r="I385"/>
      <c r="J385"/>
      <c r="K385"/>
      <c r="L385"/>
      <c r="M385"/>
      <c r="N385"/>
      <c r="O385"/>
      <c r="P385" s="120"/>
      <c r="Q385" s="120"/>
      <c r="R385" s="120"/>
      <c r="S385" s="120"/>
      <c r="T385" s="120"/>
      <c r="U385" s="120"/>
      <c r="V385" s="120"/>
      <c r="W385" s="120"/>
      <c r="X385" s="120"/>
      <c r="Y385" s="120"/>
      <c r="Z385" s="120"/>
      <c r="AA385" s="120"/>
      <c r="AB385" s="120"/>
      <c r="AC385" s="120"/>
      <c r="AD385" s="120"/>
      <c r="AE385" s="120"/>
      <c r="AF385" s="120"/>
      <c r="AG385" s="120"/>
      <c r="AH385" s="120"/>
      <c r="AI385" s="120"/>
      <c r="AJ385" s="120"/>
      <c r="AK385" s="120"/>
      <c r="AL385" s="120"/>
      <c r="AM385" s="120"/>
      <c r="AN385" s="120"/>
      <c r="AO385" s="120"/>
      <c r="AP385" s="120"/>
      <c r="AQ385" s="120"/>
      <c r="AR385" s="120"/>
      <c r="AS385" s="120"/>
      <c r="AT385" s="120"/>
      <c r="AU385" s="120"/>
      <c r="AV385" s="120"/>
      <c r="AW385" s="120"/>
      <c r="AX385" s="120"/>
      <c r="AY385" s="120"/>
      <c r="AZ385" s="120"/>
      <c r="BA385" s="120"/>
      <c r="BB385" s="120"/>
      <c r="BC385" s="120"/>
    </row>
    <row r="386" spans="1:55" x14ac:dyDescent="0.25">
      <c r="A386" s="27"/>
      <c r="B386" s="28"/>
      <c r="C386" s="28"/>
      <c r="D386" s="29"/>
      <c r="E386"/>
      <c r="F386"/>
      <c r="G386"/>
      <c r="H386"/>
      <c r="I386"/>
      <c r="J386"/>
      <c r="K386"/>
      <c r="L386"/>
      <c r="M386"/>
      <c r="N386"/>
      <c r="O386"/>
      <c r="P386" s="120"/>
      <c r="Q386" s="120"/>
      <c r="R386" s="120"/>
      <c r="S386" s="120"/>
      <c r="T386" s="120"/>
      <c r="U386" s="120"/>
      <c r="V386" s="120"/>
      <c r="W386" s="120"/>
      <c r="X386" s="120"/>
      <c r="Y386" s="120"/>
      <c r="Z386" s="120"/>
      <c r="AA386" s="120"/>
      <c r="AB386" s="120"/>
      <c r="AC386" s="120"/>
      <c r="AD386" s="120"/>
      <c r="AE386" s="120"/>
      <c r="AF386" s="120"/>
      <c r="AG386" s="120"/>
      <c r="AH386" s="120"/>
      <c r="AI386" s="120"/>
      <c r="AJ386" s="120"/>
      <c r="AK386" s="120"/>
      <c r="AL386" s="120"/>
      <c r="AM386" s="120"/>
      <c r="AN386" s="120"/>
      <c r="AO386" s="120"/>
      <c r="AP386" s="120"/>
      <c r="AQ386" s="120"/>
      <c r="AR386" s="120"/>
      <c r="AS386" s="120"/>
      <c r="AT386" s="120"/>
      <c r="AU386" s="120"/>
      <c r="AV386" s="120"/>
      <c r="AW386" s="120"/>
      <c r="AX386" s="120"/>
      <c r="AY386" s="120"/>
      <c r="AZ386" s="120"/>
      <c r="BA386" s="120"/>
      <c r="BB386" s="120"/>
      <c r="BC386" s="120"/>
    </row>
    <row r="387" spans="1:55" x14ac:dyDescent="0.25">
      <c r="A387" s="27"/>
      <c r="B387" s="28"/>
      <c r="C387" s="28"/>
      <c r="D387" s="29"/>
      <c r="E387"/>
      <c r="F387"/>
      <c r="G387"/>
      <c r="H387"/>
      <c r="I387"/>
      <c r="J387"/>
      <c r="K387"/>
      <c r="L387"/>
      <c r="M387"/>
      <c r="N387"/>
      <c r="O387"/>
      <c r="P387" s="120"/>
      <c r="Q387" s="120"/>
      <c r="R387" s="120"/>
      <c r="S387" s="120"/>
      <c r="T387" s="120"/>
      <c r="U387" s="120"/>
      <c r="V387" s="120"/>
      <c r="W387" s="120"/>
      <c r="X387" s="120"/>
      <c r="Y387" s="120"/>
      <c r="Z387" s="120"/>
      <c r="AA387" s="120"/>
      <c r="AB387" s="120"/>
      <c r="AC387" s="120"/>
      <c r="AD387" s="120"/>
      <c r="AE387" s="120"/>
      <c r="AF387" s="120"/>
      <c r="AG387" s="120"/>
      <c r="AH387" s="120"/>
      <c r="AI387" s="120"/>
      <c r="AJ387" s="120"/>
      <c r="AK387" s="120"/>
      <c r="AL387" s="120"/>
      <c r="AM387" s="120"/>
      <c r="AN387" s="120"/>
      <c r="AO387" s="120"/>
      <c r="AP387" s="120"/>
      <c r="AQ387" s="120"/>
      <c r="AR387" s="120"/>
      <c r="AS387" s="120"/>
      <c r="AT387" s="120"/>
      <c r="AU387" s="120"/>
      <c r="AV387" s="120"/>
      <c r="AW387" s="120"/>
      <c r="AX387" s="120"/>
      <c r="AY387" s="120"/>
      <c r="AZ387" s="120"/>
      <c r="BA387" s="120"/>
      <c r="BB387" s="120"/>
      <c r="BC387" s="120"/>
    </row>
    <row r="388" spans="1:55" x14ac:dyDescent="0.25">
      <c r="A388" s="27"/>
      <c r="B388" s="28"/>
      <c r="C388" s="28"/>
      <c r="D388" s="29"/>
      <c r="E388"/>
      <c r="F388"/>
      <c r="G388"/>
      <c r="H388"/>
      <c r="I388"/>
      <c r="J388"/>
      <c r="K388"/>
      <c r="L388"/>
      <c r="M388"/>
      <c r="N388"/>
      <c r="O388"/>
      <c r="P388" s="120"/>
      <c r="Q388" s="120"/>
      <c r="R388" s="120"/>
      <c r="S388" s="120"/>
      <c r="T388" s="120"/>
      <c r="U388" s="120"/>
      <c r="V388" s="120"/>
      <c r="W388" s="120"/>
      <c r="X388" s="120"/>
      <c r="Y388" s="120"/>
      <c r="Z388" s="120"/>
      <c r="AA388" s="120"/>
      <c r="AB388" s="120"/>
      <c r="AC388" s="120"/>
      <c r="AD388" s="120"/>
      <c r="AE388" s="120"/>
      <c r="AF388" s="120"/>
      <c r="AG388" s="120"/>
      <c r="AH388" s="120"/>
      <c r="AI388" s="120"/>
      <c r="AJ388" s="120"/>
      <c r="AK388" s="120"/>
      <c r="AL388" s="120"/>
      <c r="AM388" s="120"/>
      <c r="AN388" s="120"/>
      <c r="AO388" s="120"/>
      <c r="AP388" s="120"/>
      <c r="AQ388" s="120"/>
      <c r="AR388" s="120"/>
      <c r="AS388" s="120"/>
      <c r="AT388" s="120"/>
      <c r="AU388" s="120"/>
      <c r="AV388" s="120"/>
      <c r="AW388" s="120"/>
      <c r="AX388" s="120"/>
      <c r="AY388" s="120"/>
      <c r="AZ388" s="120"/>
      <c r="BA388" s="120"/>
      <c r="BB388" s="120"/>
      <c r="BC388" s="120"/>
    </row>
    <row r="389" spans="1:55" x14ac:dyDescent="0.25">
      <c r="A389" s="27"/>
      <c r="B389" s="28"/>
      <c r="C389" s="28"/>
      <c r="D389" s="29"/>
      <c r="E389"/>
      <c r="F389"/>
      <c r="G389"/>
      <c r="H389"/>
      <c r="I389"/>
      <c r="J389"/>
      <c r="K389"/>
      <c r="L389"/>
      <c r="M389"/>
      <c r="N389"/>
      <c r="O389"/>
      <c r="P389" s="120"/>
      <c r="Q389" s="120"/>
      <c r="R389" s="120"/>
      <c r="S389" s="120"/>
      <c r="T389" s="120"/>
      <c r="U389" s="120"/>
      <c r="V389" s="120"/>
      <c r="W389" s="120"/>
      <c r="X389" s="120"/>
      <c r="Y389" s="120"/>
      <c r="Z389" s="120"/>
      <c r="AA389" s="120"/>
      <c r="AB389" s="120"/>
      <c r="AC389" s="120"/>
      <c r="AD389" s="120"/>
      <c r="AE389" s="120"/>
      <c r="AF389" s="120"/>
      <c r="AG389" s="120"/>
      <c r="AH389" s="120"/>
      <c r="AI389" s="120"/>
      <c r="AJ389" s="120"/>
      <c r="AK389" s="120"/>
      <c r="AL389" s="120"/>
      <c r="AM389" s="120"/>
      <c r="AN389" s="120"/>
      <c r="AO389" s="120"/>
      <c r="AP389" s="120"/>
      <c r="AQ389" s="120"/>
      <c r="AR389" s="120"/>
      <c r="AS389" s="120"/>
      <c r="AT389" s="120"/>
      <c r="AU389" s="120"/>
      <c r="AV389" s="120"/>
      <c r="AW389" s="120"/>
      <c r="AX389" s="120"/>
      <c r="AY389" s="120"/>
      <c r="AZ389" s="120"/>
      <c r="BA389" s="120"/>
      <c r="BB389" s="120"/>
      <c r="BC389" s="120"/>
    </row>
    <row r="390" spans="1:55" x14ac:dyDescent="0.25">
      <c r="A390" s="27"/>
      <c r="B390" s="28"/>
      <c r="C390" s="28"/>
      <c r="D390" s="29"/>
      <c r="E390"/>
      <c r="F390"/>
      <c r="G390"/>
      <c r="H390"/>
      <c r="I390"/>
      <c r="J390"/>
      <c r="K390"/>
      <c r="L390"/>
      <c r="M390"/>
      <c r="N390"/>
      <c r="O390"/>
      <c r="P390" s="120"/>
      <c r="Q390" s="120"/>
      <c r="R390" s="120"/>
      <c r="S390" s="120"/>
      <c r="T390" s="120"/>
      <c r="U390" s="120"/>
      <c r="V390" s="120"/>
      <c r="W390" s="120"/>
      <c r="X390" s="120"/>
      <c r="Y390" s="120"/>
      <c r="Z390" s="120"/>
      <c r="AA390" s="120"/>
      <c r="AB390" s="120"/>
      <c r="AC390" s="120"/>
      <c r="AD390" s="120"/>
      <c r="AE390" s="120"/>
      <c r="AF390" s="120"/>
      <c r="AG390" s="120"/>
      <c r="AH390" s="120"/>
      <c r="AI390" s="120"/>
      <c r="AJ390" s="120"/>
      <c r="AK390" s="120"/>
      <c r="AL390" s="120"/>
      <c r="AM390" s="120"/>
      <c r="AN390" s="120"/>
      <c r="AO390" s="120"/>
      <c r="AP390" s="120"/>
      <c r="AQ390" s="120"/>
      <c r="AR390" s="120"/>
      <c r="AS390" s="120"/>
      <c r="AT390" s="120"/>
      <c r="AU390" s="120"/>
      <c r="AV390" s="120"/>
      <c r="AW390" s="120"/>
      <c r="AX390" s="120"/>
      <c r="AY390" s="120"/>
      <c r="AZ390" s="120"/>
      <c r="BA390" s="120"/>
      <c r="BB390" s="120"/>
      <c r="BC390" s="120"/>
    </row>
    <row r="391" spans="1:55" x14ac:dyDescent="0.25">
      <c r="A391" s="27"/>
      <c r="B391" s="28"/>
      <c r="C391" s="28"/>
      <c r="D391" s="29"/>
      <c r="E391"/>
      <c r="F391"/>
      <c r="G391"/>
      <c r="H391"/>
      <c r="I391"/>
      <c r="J391"/>
      <c r="K391"/>
      <c r="L391"/>
      <c r="M391"/>
      <c r="N391"/>
      <c r="O391"/>
      <c r="P391" s="120"/>
      <c r="Q391" s="120"/>
      <c r="R391" s="120"/>
      <c r="S391" s="120"/>
      <c r="T391" s="120"/>
      <c r="U391" s="120"/>
      <c r="V391" s="120"/>
      <c r="W391" s="120"/>
      <c r="X391" s="120"/>
      <c r="Y391" s="120"/>
      <c r="Z391" s="120"/>
      <c r="AA391" s="120"/>
      <c r="AB391" s="120"/>
      <c r="AC391" s="120"/>
      <c r="AD391" s="120"/>
      <c r="AE391" s="120"/>
      <c r="AF391" s="120"/>
      <c r="AG391" s="120"/>
      <c r="AH391" s="120"/>
      <c r="AI391" s="120"/>
      <c r="AJ391" s="120"/>
      <c r="AK391" s="120"/>
      <c r="AL391" s="120"/>
      <c r="AM391" s="120"/>
      <c r="AN391" s="120"/>
      <c r="AO391" s="120"/>
      <c r="AP391" s="120"/>
      <c r="AQ391" s="120"/>
      <c r="AR391" s="120"/>
      <c r="AS391" s="120"/>
      <c r="AT391" s="120"/>
      <c r="AU391" s="120"/>
      <c r="AV391" s="120"/>
      <c r="AW391" s="120"/>
      <c r="AX391" s="120"/>
      <c r="AY391" s="120"/>
      <c r="AZ391" s="120"/>
      <c r="BA391" s="120"/>
      <c r="BB391" s="120"/>
      <c r="BC391" s="120"/>
    </row>
    <row r="392" spans="1:55" x14ac:dyDescent="0.25">
      <c r="A392" s="27"/>
      <c r="B392" s="28"/>
      <c r="C392" s="28"/>
      <c r="D392" s="29"/>
      <c r="E392"/>
      <c r="F392"/>
      <c r="G392"/>
      <c r="H392"/>
      <c r="I392"/>
      <c r="J392"/>
      <c r="K392"/>
      <c r="L392"/>
      <c r="M392"/>
      <c r="N392"/>
      <c r="O392"/>
      <c r="P392" s="120"/>
      <c r="Q392" s="120"/>
      <c r="R392" s="120"/>
      <c r="S392" s="120"/>
      <c r="T392" s="120"/>
      <c r="U392" s="120"/>
      <c r="V392" s="120"/>
      <c r="W392" s="120"/>
      <c r="X392" s="120"/>
      <c r="Y392" s="120"/>
      <c r="Z392" s="120"/>
      <c r="AA392" s="120"/>
      <c r="AB392" s="120"/>
      <c r="AC392" s="120"/>
      <c r="AD392" s="120"/>
      <c r="AE392" s="120"/>
      <c r="AF392" s="120"/>
      <c r="AG392" s="120"/>
      <c r="AH392" s="120"/>
      <c r="AI392" s="120"/>
      <c r="AJ392" s="120"/>
      <c r="AK392" s="120"/>
      <c r="AL392" s="120"/>
      <c r="AM392" s="120"/>
      <c r="AN392" s="120"/>
      <c r="AO392" s="120"/>
      <c r="AP392" s="120"/>
      <c r="AQ392" s="120"/>
      <c r="AR392" s="120"/>
      <c r="AS392" s="120"/>
      <c r="AT392" s="120"/>
      <c r="AU392" s="120"/>
      <c r="AV392" s="120"/>
      <c r="AW392" s="120"/>
      <c r="AX392" s="120"/>
      <c r="AY392" s="120"/>
      <c r="AZ392" s="120"/>
      <c r="BA392" s="120"/>
      <c r="BB392" s="120"/>
      <c r="BC392" s="120"/>
    </row>
    <row r="393" spans="1:55" x14ac:dyDescent="0.25">
      <c r="A393" s="27"/>
      <c r="B393" s="28"/>
      <c r="C393" s="28"/>
      <c r="D393" s="29"/>
      <c r="E393"/>
      <c r="F393"/>
      <c r="G393"/>
      <c r="H393"/>
      <c r="I393"/>
      <c r="J393"/>
      <c r="K393"/>
      <c r="L393"/>
      <c r="M393"/>
      <c r="N393"/>
      <c r="O393"/>
      <c r="P393" s="120"/>
      <c r="Q393" s="120"/>
      <c r="R393" s="120"/>
      <c r="S393" s="120"/>
      <c r="T393" s="120"/>
      <c r="U393" s="120"/>
      <c r="V393" s="120"/>
      <c r="W393" s="120"/>
      <c r="X393" s="120"/>
      <c r="Y393" s="120"/>
      <c r="Z393" s="120"/>
      <c r="AA393" s="120"/>
      <c r="AB393" s="120"/>
      <c r="AC393" s="120"/>
      <c r="AD393" s="120"/>
      <c r="AE393" s="120"/>
      <c r="AF393" s="120"/>
      <c r="AG393" s="120"/>
      <c r="AH393" s="120"/>
      <c r="AI393" s="120"/>
      <c r="AJ393" s="120"/>
      <c r="AK393" s="120"/>
      <c r="AL393" s="120"/>
      <c r="AM393" s="120"/>
      <c r="AN393" s="120"/>
      <c r="AO393" s="120"/>
      <c r="AP393" s="120"/>
      <c r="AQ393" s="120"/>
      <c r="AR393" s="120"/>
      <c r="AS393" s="120"/>
      <c r="AT393" s="120"/>
      <c r="AU393" s="120"/>
      <c r="AV393" s="120"/>
      <c r="AW393" s="120"/>
      <c r="AX393" s="120"/>
      <c r="AY393" s="120"/>
      <c r="AZ393" s="120"/>
      <c r="BA393" s="120"/>
      <c r="BB393" s="120"/>
      <c r="BC393" s="120"/>
    </row>
    <row r="394" spans="1:55" x14ac:dyDescent="0.25">
      <c r="A394" s="27"/>
      <c r="B394" s="28"/>
      <c r="C394" s="28"/>
      <c r="D394" s="29"/>
      <c r="E394"/>
      <c r="F394"/>
      <c r="G394"/>
      <c r="H394"/>
      <c r="I394"/>
      <c r="J394"/>
      <c r="K394"/>
      <c r="L394"/>
      <c r="M394"/>
      <c r="N394"/>
      <c r="O394"/>
      <c r="P394" s="120"/>
      <c r="Q394" s="120"/>
      <c r="R394" s="120"/>
      <c r="S394" s="120"/>
      <c r="T394" s="120"/>
      <c r="U394" s="120"/>
      <c r="V394" s="120"/>
      <c r="W394" s="120"/>
      <c r="X394" s="120"/>
      <c r="Y394" s="120"/>
      <c r="Z394" s="120"/>
      <c r="AA394" s="120"/>
      <c r="AB394" s="120"/>
      <c r="AC394" s="120"/>
      <c r="AD394" s="120"/>
      <c r="AE394" s="120"/>
      <c r="AF394" s="120"/>
      <c r="AG394" s="120"/>
      <c r="AH394" s="120"/>
      <c r="AI394" s="120"/>
      <c r="AJ394" s="120"/>
      <c r="AK394" s="120"/>
      <c r="AL394" s="120"/>
      <c r="AM394" s="120"/>
      <c r="AN394" s="120"/>
      <c r="AO394" s="120"/>
      <c r="AP394" s="120"/>
      <c r="AQ394" s="120"/>
      <c r="AR394" s="120"/>
      <c r="AS394" s="120"/>
      <c r="AT394" s="120"/>
      <c r="AU394" s="120"/>
      <c r="AV394" s="120"/>
      <c r="AW394" s="120"/>
      <c r="AX394" s="120"/>
      <c r="AY394" s="120"/>
      <c r="AZ394" s="120"/>
      <c r="BA394" s="120"/>
      <c r="BB394" s="120"/>
      <c r="BC394" s="120"/>
    </row>
    <row r="395" spans="1:55" x14ac:dyDescent="0.25">
      <c r="A395" s="27"/>
      <c r="B395" s="28"/>
      <c r="C395" s="28"/>
      <c r="D395" s="29"/>
      <c r="E395"/>
      <c r="F395"/>
      <c r="G395"/>
      <c r="H395"/>
      <c r="I395"/>
      <c r="J395"/>
      <c r="K395"/>
      <c r="L395"/>
      <c r="M395"/>
      <c r="N395"/>
      <c r="O395"/>
      <c r="P395" s="120"/>
      <c r="Q395" s="120"/>
      <c r="R395" s="120"/>
      <c r="S395" s="120"/>
      <c r="T395" s="120"/>
      <c r="U395" s="120"/>
      <c r="V395" s="120"/>
      <c r="W395" s="120"/>
      <c r="X395" s="120"/>
      <c r="Y395" s="120"/>
      <c r="Z395" s="120"/>
      <c r="AA395" s="120"/>
      <c r="AB395" s="120"/>
      <c r="AC395" s="120"/>
      <c r="AD395" s="120"/>
      <c r="AE395" s="120"/>
      <c r="AF395" s="120"/>
      <c r="AG395" s="120"/>
      <c r="AH395" s="120"/>
      <c r="AI395" s="120"/>
      <c r="AJ395" s="120"/>
      <c r="AK395" s="120"/>
      <c r="AL395" s="120"/>
      <c r="AM395" s="120"/>
      <c r="AN395" s="120"/>
      <c r="AO395" s="120"/>
      <c r="AP395" s="120"/>
      <c r="AQ395" s="120"/>
      <c r="AR395" s="120"/>
      <c r="AS395" s="120"/>
      <c r="AT395" s="120"/>
      <c r="AU395" s="120"/>
      <c r="AV395" s="120"/>
      <c r="AW395" s="120"/>
      <c r="AX395" s="120"/>
      <c r="AY395" s="120"/>
      <c r="AZ395" s="120"/>
      <c r="BA395" s="120"/>
      <c r="BB395" s="120"/>
      <c r="BC395" s="120"/>
    </row>
    <row r="396" spans="1:55" x14ac:dyDescent="0.25">
      <c r="A396" s="27"/>
      <c r="B396" s="28"/>
      <c r="C396" s="28"/>
      <c r="D396" s="29"/>
      <c r="E396"/>
      <c r="F396"/>
      <c r="G396"/>
      <c r="H396"/>
      <c r="I396"/>
      <c r="J396"/>
      <c r="K396"/>
      <c r="L396"/>
      <c r="M396"/>
      <c r="N396"/>
      <c r="O396"/>
      <c r="P396" s="120"/>
      <c r="Q396" s="120"/>
      <c r="R396" s="120"/>
      <c r="S396" s="120"/>
      <c r="T396" s="120"/>
      <c r="U396" s="120"/>
      <c r="V396" s="120"/>
      <c r="W396" s="120"/>
      <c r="X396" s="120"/>
      <c r="Y396" s="120"/>
      <c r="Z396" s="120"/>
      <c r="AA396" s="120"/>
      <c r="AB396" s="120"/>
      <c r="AC396" s="120"/>
      <c r="AD396" s="120"/>
      <c r="AE396" s="120"/>
      <c r="AF396" s="120"/>
      <c r="AG396" s="120"/>
      <c r="AH396" s="120"/>
      <c r="AI396" s="120"/>
      <c r="AJ396" s="120"/>
      <c r="AK396" s="120"/>
      <c r="AL396" s="120"/>
      <c r="AM396" s="120"/>
      <c r="AN396" s="120"/>
      <c r="AO396" s="120"/>
      <c r="AP396" s="120"/>
      <c r="AQ396" s="120"/>
      <c r="AR396" s="120"/>
      <c r="AS396" s="120"/>
      <c r="AT396" s="120"/>
      <c r="AU396" s="120"/>
      <c r="AV396" s="120"/>
      <c r="AW396" s="120"/>
      <c r="AX396" s="120"/>
      <c r="AY396" s="120"/>
      <c r="AZ396" s="120"/>
      <c r="BA396" s="120"/>
      <c r="BB396" s="120"/>
      <c r="BC396" s="120"/>
    </row>
    <row r="397" spans="1:55" x14ac:dyDescent="0.25">
      <c r="A397" s="27"/>
      <c r="B397" s="28"/>
      <c r="C397" s="28"/>
      <c r="D397" s="29"/>
      <c r="E397"/>
      <c r="F397"/>
      <c r="G397"/>
      <c r="H397"/>
      <c r="I397"/>
      <c r="J397"/>
      <c r="K397"/>
      <c r="L397"/>
      <c r="M397"/>
      <c r="N397"/>
      <c r="O397"/>
      <c r="P397" s="120"/>
      <c r="Q397" s="120"/>
      <c r="R397" s="120"/>
      <c r="S397" s="120"/>
      <c r="T397" s="120"/>
      <c r="U397" s="120"/>
      <c r="V397" s="120"/>
      <c r="W397" s="120"/>
      <c r="X397" s="120"/>
      <c r="Y397" s="120"/>
      <c r="Z397" s="120"/>
      <c r="AA397" s="120"/>
      <c r="AB397" s="120"/>
      <c r="AC397" s="120"/>
      <c r="AD397" s="120"/>
      <c r="AE397" s="120"/>
      <c r="AF397" s="120"/>
      <c r="AG397" s="120"/>
      <c r="AH397" s="120"/>
      <c r="AI397" s="120"/>
      <c r="AJ397" s="120"/>
      <c r="AK397" s="120"/>
      <c r="AL397" s="120"/>
      <c r="AM397" s="120"/>
      <c r="AN397" s="120"/>
      <c r="AO397" s="120"/>
      <c r="AP397" s="120"/>
      <c r="AQ397" s="120"/>
      <c r="AR397" s="120"/>
      <c r="AS397" s="120"/>
      <c r="AT397" s="120"/>
      <c r="AU397" s="120"/>
      <c r="AV397" s="120"/>
      <c r="AW397" s="120"/>
      <c r="AX397" s="120"/>
      <c r="AY397" s="120"/>
      <c r="AZ397" s="120"/>
      <c r="BA397" s="120"/>
      <c r="BB397" s="120"/>
      <c r="BC397" s="120"/>
    </row>
    <row r="398" spans="1:55" x14ac:dyDescent="0.25">
      <c r="A398" s="27"/>
      <c r="B398" s="28"/>
      <c r="C398" s="28"/>
      <c r="D398" s="29"/>
      <c r="E398"/>
      <c r="F398"/>
      <c r="G398"/>
      <c r="H398"/>
      <c r="I398"/>
      <c r="J398"/>
      <c r="K398"/>
      <c r="L398"/>
      <c r="M398"/>
      <c r="N398"/>
      <c r="O398"/>
      <c r="P398" s="120"/>
      <c r="Q398" s="120"/>
      <c r="R398" s="120"/>
      <c r="S398" s="120"/>
      <c r="T398" s="120"/>
      <c r="U398" s="120"/>
      <c r="V398" s="120"/>
      <c r="W398" s="120"/>
      <c r="X398" s="120"/>
      <c r="Y398" s="120"/>
      <c r="Z398" s="120"/>
      <c r="AA398" s="120"/>
      <c r="AB398" s="120"/>
      <c r="AC398" s="120"/>
      <c r="AD398" s="120"/>
      <c r="AE398" s="120"/>
      <c r="AF398" s="120"/>
      <c r="AG398" s="120"/>
      <c r="AH398" s="120"/>
      <c r="AI398" s="120"/>
      <c r="AJ398" s="120"/>
      <c r="AK398" s="120"/>
      <c r="AL398" s="120"/>
      <c r="AM398" s="120"/>
      <c r="AN398" s="120"/>
      <c r="AO398" s="120"/>
      <c r="AP398" s="120"/>
      <c r="AQ398" s="120"/>
      <c r="AR398" s="120"/>
      <c r="AS398" s="120"/>
      <c r="AT398" s="120"/>
      <c r="AU398" s="120"/>
      <c r="AV398" s="120"/>
      <c r="AW398" s="120"/>
      <c r="AX398" s="120"/>
      <c r="AY398" s="120"/>
      <c r="AZ398" s="120"/>
      <c r="BA398" s="120"/>
      <c r="BB398" s="120"/>
      <c r="BC398" s="120"/>
    </row>
    <row r="399" spans="1:55" x14ac:dyDescent="0.25">
      <c r="A399" s="27"/>
      <c r="B399" s="28"/>
      <c r="C399" s="28"/>
      <c r="D399" s="29"/>
      <c r="E399"/>
      <c r="F399"/>
      <c r="G399"/>
      <c r="H399"/>
      <c r="I399"/>
      <c r="J399"/>
      <c r="K399"/>
      <c r="L399"/>
      <c r="M399"/>
      <c r="N399"/>
      <c r="O399"/>
      <c r="P399" s="120"/>
      <c r="Q399" s="120"/>
      <c r="R399" s="120"/>
      <c r="S399" s="120"/>
      <c r="T399" s="120"/>
      <c r="U399" s="120"/>
      <c r="V399" s="120"/>
      <c r="W399" s="120"/>
      <c r="X399" s="120"/>
      <c r="Y399" s="120"/>
      <c r="Z399" s="120"/>
      <c r="AA399" s="120"/>
      <c r="AB399" s="120"/>
      <c r="AC399" s="120"/>
      <c r="AD399" s="120"/>
      <c r="AE399" s="120"/>
      <c r="AF399" s="120"/>
      <c r="AG399" s="120"/>
      <c r="AH399" s="120"/>
      <c r="AI399" s="120"/>
      <c r="AJ399" s="120"/>
      <c r="AK399" s="120"/>
      <c r="AL399" s="120"/>
      <c r="AM399" s="120"/>
      <c r="AN399" s="120"/>
      <c r="AO399" s="120"/>
      <c r="AP399" s="120"/>
      <c r="AQ399" s="120"/>
      <c r="AR399" s="120"/>
      <c r="AS399" s="120"/>
      <c r="AT399" s="120"/>
      <c r="AU399" s="120"/>
      <c r="AV399" s="120"/>
      <c r="AW399" s="120"/>
      <c r="AX399" s="120"/>
      <c r="AY399" s="120"/>
      <c r="AZ399" s="120"/>
      <c r="BA399" s="120"/>
      <c r="BB399" s="120"/>
      <c r="BC399" s="120"/>
    </row>
    <row r="400" spans="1:55" x14ac:dyDescent="0.25">
      <c r="A400" s="27"/>
      <c r="B400" s="28"/>
      <c r="C400" s="28"/>
      <c r="D400" s="29"/>
      <c r="E400"/>
      <c r="F400"/>
      <c r="G400"/>
      <c r="H400"/>
      <c r="I400"/>
      <c r="J400"/>
      <c r="K400"/>
      <c r="L400"/>
      <c r="M400"/>
      <c r="N400"/>
      <c r="O400"/>
      <c r="P400" s="120"/>
      <c r="Q400" s="120"/>
      <c r="R400" s="120"/>
      <c r="S400" s="120"/>
      <c r="T400" s="120"/>
      <c r="U400" s="120"/>
      <c r="V400" s="120"/>
      <c r="W400" s="120"/>
      <c r="X400" s="120"/>
      <c r="Y400" s="120"/>
      <c r="Z400" s="120"/>
      <c r="AA400" s="120"/>
      <c r="AB400" s="120"/>
      <c r="AC400" s="120"/>
      <c r="AD400" s="120"/>
      <c r="AE400" s="120"/>
      <c r="AF400" s="120"/>
      <c r="AG400" s="120"/>
      <c r="AH400" s="120"/>
      <c r="AI400" s="120"/>
      <c r="AJ400" s="120"/>
      <c r="AK400" s="120"/>
      <c r="AL400" s="120"/>
      <c r="AM400" s="120"/>
      <c r="AN400" s="120"/>
      <c r="AO400" s="120"/>
      <c r="AP400" s="120"/>
      <c r="AQ400" s="120"/>
      <c r="AR400" s="120"/>
      <c r="AS400" s="120"/>
      <c r="AT400" s="120"/>
      <c r="AU400" s="120"/>
      <c r="AV400" s="120"/>
      <c r="AW400" s="120"/>
      <c r="AX400" s="120"/>
      <c r="AY400" s="120"/>
      <c r="AZ400" s="120"/>
      <c r="BA400" s="120"/>
      <c r="BB400" s="120"/>
      <c r="BC400" s="120"/>
    </row>
    <row r="401" spans="1:55" x14ac:dyDescent="0.25">
      <c r="A401" s="27"/>
      <c r="B401" s="28"/>
      <c r="C401" s="28"/>
      <c r="D401" s="29"/>
      <c r="E401"/>
      <c r="F401"/>
      <c r="G401"/>
      <c r="H401"/>
      <c r="I401"/>
      <c r="J401"/>
      <c r="K401"/>
      <c r="L401"/>
      <c r="M401"/>
      <c r="N401"/>
      <c r="O401"/>
      <c r="P401" s="120"/>
      <c r="Q401" s="120"/>
      <c r="R401" s="120"/>
      <c r="S401" s="120"/>
      <c r="T401" s="120"/>
      <c r="U401" s="120"/>
      <c r="V401" s="120"/>
      <c r="W401" s="120"/>
      <c r="X401" s="120"/>
      <c r="Y401" s="120"/>
      <c r="Z401" s="120"/>
      <c r="AA401" s="120"/>
      <c r="AB401" s="120"/>
      <c r="AC401" s="120"/>
      <c r="AD401" s="120"/>
      <c r="AE401" s="120"/>
      <c r="AF401" s="120"/>
      <c r="AG401" s="120"/>
      <c r="AH401" s="120"/>
      <c r="AI401" s="120"/>
      <c r="AJ401" s="120"/>
      <c r="AK401" s="120"/>
      <c r="AL401" s="120"/>
      <c r="AM401" s="120"/>
      <c r="AN401" s="120"/>
      <c r="AO401" s="120"/>
      <c r="AP401" s="120"/>
      <c r="AQ401" s="120"/>
      <c r="AR401" s="120"/>
      <c r="AS401" s="120"/>
      <c r="AT401" s="120"/>
      <c r="AU401" s="120"/>
      <c r="AV401" s="120"/>
      <c r="AW401" s="120"/>
      <c r="AX401" s="120"/>
      <c r="AY401" s="120"/>
      <c r="AZ401" s="120"/>
      <c r="BA401" s="120"/>
      <c r="BB401" s="120"/>
      <c r="BC401" s="120"/>
    </row>
    <row r="402" spans="1:55" x14ac:dyDescent="0.25">
      <c r="A402" s="27"/>
      <c r="B402" s="28"/>
      <c r="C402" s="28"/>
      <c r="D402" s="29"/>
      <c r="E402"/>
      <c r="F402"/>
      <c r="G402"/>
      <c r="H402"/>
      <c r="I402"/>
      <c r="J402"/>
      <c r="K402"/>
      <c r="L402"/>
      <c r="M402"/>
      <c r="N402"/>
      <c r="O402"/>
      <c r="P402" s="120"/>
      <c r="Q402" s="120"/>
      <c r="R402" s="120"/>
      <c r="S402" s="120"/>
      <c r="T402" s="120"/>
      <c r="U402" s="120"/>
      <c r="V402" s="120"/>
      <c r="W402" s="120"/>
      <c r="X402" s="120"/>
      <c r="Y402" s="120"/>
      <c r="Z402" s="120"/>
      <c r="AA402" s="120"/>
      <c r="AB402" s="120"/>
      <c r="AC402" s="120"/>
      <c r="AD402" s="120"/>
      <c r="AE402" s="120"/>
      <c r="AF402" s="120"/>
      <c r="AG402" s="120"/>
      <c r="AH402" s="120"/>
      <c r="AI402" s="120"/>
      <c r="AJ402" s="120"/>
      <c r="AK402" s="120"/>
      <c r="AL402" s="120"/>
      <c r="AM402" s="120"/>
      <c r="AN402" s="120"/>
      <c r="AO402" s="120"/>
      <c r="AP402" s="120"/>
      <c r="AQ402" s="120"/>
      <c r="AR402" s="120"/>
      <c r="AS402" s="120"/>
      <c r="AT402" s="120"/>
      <c r="AU402" s="120"/>
      <c r="AV402" s="120"/>
      <c r="AW402" s="120"/>
      <c r="AX402" s="120"/>
      <c r="AY402" s="120"/>
      <c r="AZ402" s="120"/>
      <c r="BA402" s="120"/>
      <c r="BB402" s="120"/>
      <c r="BC402" s="120"/>
    </row>
    <row r="403" spans="1:55" x14ac:dyDescent="0.25">
      <c r="A403" s="27"/>
      <c r="B403" s="28"/>
      <c r="C403" s="28"/>
      <c r="D403" s="29"/>
      <c r="E403"/>
      <c r="F403"/>
      <c r="G403"/>
      <c r="H403"/>
      <c r="I403"/>
      <c r="J403"/>
      <c r="K403"/>
      <c r="L403"/>
      <c r="M403"/>
      <c r="N403"/>
      <c r="O403"/>
      <c r="P403" s="120"/>
      <c r="Q403" s="120"/>
      <c r="R403" s="120"/>
      <c r="S403" s="120"/>
      <c r="T403" s="120"/>
      <c r="U403" s="120"/>
      <c r="V403" s="120"/>
      <c r="W403" s="120"/>
      <c r="X403" s="120"/>
      <c r="Y403" s="120"/>
      <c r="Z403" s="120"/>
      <c r="AA403" s="120"/>
      <c r="AB403" s="120"/>
      <c r="AC403" s="120"/>
      <c r="AD403" s="120"/>
      <c r="AE403" s="120"/>
      <c r="AF403" s="120"/>
      <c r="AG403" s="120"/>
      <c r="AH403" s="120"/>
      <c r="AI403" s="120"/>
      <c r="AJ403" s="120"/>
      <c r="AK403" s="120"/>
      <c r="AL403" s="120"/>
      <c r="AM403" s="120"/>
      <c r="AN403" s="120"/>
      <c r="AO403" s="120"/>
      <c r="AP403" s="120"/>
      <c r="AQ403" s="120"/>
      <c r="AR403" s="120"/>
      <c r="AS403" s="120"/>
      <c r="AT403" s="120"/>
      <c r="AU403" s="120"/>
      <c r="AV403" s="120"/>
      <c r="AW403" s="120"/>
      <c r="AX403" s="120"/>
      <c r="AY403" s="120"/>
      <c r="AZ403" s="120"/>
      <c r="BA403" s="120"/>
      <c r="BB403" s="120"/>
      <c r="BC403" s="120"/>
    </row>
    <row r="404" spans="1:55" x14ac:dyDescent="0.25">
      <c r="A404" s="27"/>
      <c r="B404" s="28"/>
      <c r="C404" s="28"/>
      <c r="D404" s="29"/>
      <c r="E404"/>
      <c r="F404"/>
      <c r="G404"/>
      <c r="H404"/>
      <c r="I404"/>
      <c r="J404"/>
      <c r="K404"/>
      <c r="L404"/>
      <c r="M404"/>
      <c r="N404"/>
      <c r="O404"/>
      <c r="P404" s="120"/>
      <c r="Q404" s="120"/>
      <c r="R404" s="120"/>
      <c r="S404" s="120"/>
      <c r="T404" s="120"/>
      <c r="U404" s="120"/>
      <c r="V404" s="120"/>
      <c r="W404" s="120"/>
      <c r="X404" s="120"/>
      <c r="Y404" s="120"/>
      <c r="Z404" s="120"/>
      <c r="AA404" s="120"/>
      <c r="AB404" s="120"/>
      <c r="AC404" s="120"/>
      <c r="AD404" s="120"/>
      <c r="AE404" s="120"/>
      <c r="AF404" s="120"/>
      <c r="AG404" s="120"/>
      <c r="AH404" s="120"/>
      <c r="AI404" s="120"/>
      <c r="AJ404" s="120"/>
      <c r="AK404" s="120"/>
      <c r="AL404" s="120"/>
      <c r="AM404" s="120"/>
      <c r="AN404" s="120"/>
      <c r="AO404" s="120"/>
      <c r="AP404" s="120"/>
      <c r="AQ404" s="120"/>
      <c r="AR404" s="120"/>
      <c r="AS404" s="120"/>
      <c r="AT404" s="120"/>
      <c r="AU404" s="120"/>
      <c r="AV404" s="120"/>
      <c r="AW404" s="120"/>
      <c r="AX404" s="120"/>
      <c r="AY404" s="120"/>
      <c r="AZ404" s="120"/>
      <c r="BA404" s="120"/>
      <c r="BB404" s="120"/>
      <c r="BC404" s="120"/>
    </row>
    <row r="405" spans="1:55" x14ac:dyDescent="0.25">
      <c r="A405" s="27"/>
      <c r="B405" s="28"/>
      <c r="C405" s="28"/>
      <c r="D405" s="29"/>
      <c r="E405"/>
      <c r="F405"/>
      <c r="G405"/>
      <c r="H405"/>
      <c r="I405"/>
      <c r="J405"/>
      <c r="K405"/>
      <c r="L405"/>
      <c r="M405"/>
      <c r="N405"/>
      <c r="O405"/>
      <c r="P405" s="120"/>
      <c r="Q405" s="120"/>
      <c r="R405" s="120"/>
      <c r="S405" s="120"/>
      <c r="T405" s="120"/>
      <c r="U405" s="120"/>
      <c r="V405" s="120"/>
      <c r="W405" s="120"/>
      <c r="X405" s="120"/>
      <c r="Y405" s="120"/>
      <c r="Z405" s="120"/>
      <c r="AA405" s="120"/>
      <c r="AB405" s="120"/>
      <c r="AC405" s="120"/>
      <c r="AD405" s="120"/>
      <c r="AE405" s="120"/>
      <c r="AF405" s="120"/>
      <c r="AG405" s="120"/>
      <c r="AH405" s="120"/>
      <c r="AI405" s="120"/>
      <c r="AJ405" s="120"/>
      <c r="AK405" s="120"/>
      <c r="AL405" s="120"/>
      <c r="AM405" s="120"/>
      <c r="AN405" s="120"/>
      <c r="AO405" s="120"/>
      <c r="AP405" s="120"/>
      <c r="AQ405" s="120"/>
      <c r="AR405" s="120"/>
      <c r="AS405" s="120"/>
      <c r="AT405" s="120"/>
      <c r="AU405" s="120"/>
      <c r="AV405" s="120"/>
      <c r="AW405" s="120"/>
      <c r="AX405" s="120"/>
      <c r="AY405" s="120"/>
      <c r="AZ405" s="120"/>
      <c r="BA405" s="120"/>
      <c r="BB405" s="120"/>
      <c r="BC405" s="120"/>
    </row>
    <row r="406" spans="1:55" x14ac:dyDescent="0.25">
      <c r="A406" s="27"/>
      <c r="B406" s="28"/>
      <c r="C406" s="28"/>
      <c r="D406" s="29"/>
      <c r="E406"/>
      <c r="F406"/>
      <c r="G406"/>
      <c r="H406"/>
      <c r="I406"/>
      <c r="J406"/>
      <c r="K406"/>
      <c r="L406"/>
      <c r="M406"/>
      <c r="N406"/>
      <c r="O406"/>
      <c r="P406" s="120"/>
      <c r="Q406" s="120"/>
      <c r="R406" s="120"/>
      <c r="S406" s="120"/>
      <c r="T406" s="120"/>
      <c r="U406" s="120"/>
      <c r="V406" s="120"/>
      <c r="W406" s="120"/>
      <c r="X406" s="120"/>
      <c r="Y406" s="120"/>
      <c r="Z406" s="120"/>
      <c r="AA406" s="120"/>
      <c r="AB406" s="120"/>
      <c r="AC406" s="120"/>
      <c r="AD406" s="120"/>
      <c r="AE406" s="120"/>
      <c r="AF406" s="120"/>
      <c r="AG406" s="120"/>
      <c r="AH406" s="120"/>
      <c r="AI406" s="120"/>
      <c r="AJ406" s="120"/>
      <c r="AK406" s="120"/>
      <c r="AL406" s="120"/>
      <c r="AM406" s="120"/>
      <c r="AN406" s="120"/>
      <c r="AO406" s="120"/>
      <c r="AP406" s="120"/>
      <c r="AQ406" s="120"/>
      <c r="AR406" s="120"/>
      <c r="AS406" s="120"/>
      <c r="AT406" s="120"/>
      <c r="AU406" s="120"/>
      <c r="AV406" s="120"/>
      <c r="AW406" s="120"/>
      <c r="AX406" s="120"/>
      <c r="AY406" s="120"/>
      <c r="AZ406" s="120"/>
      <c r="BA406" s="120"/>
      <c r="BB406" s="120"/>
      <c r="BC406" s="120"/>
    </row>
    <row r="407" spans="1:55" x14ac:dyDescent="0.25">
      <c r="A407" s="27"/>
      <c r="B407" s="28"/>
      <c r="C407" s="28"/>
      <c r="D407" s="29"/>
      <c r="E407"/>
      <c r="F407"/>
      <c r="G407"/>
      <c r="H407"/>
      <c r="I407"/>
      <c r="J407"/>
      <c r="K407"/>
      <c r="L407"/>
      <c r="M407"/>
      <c r="N407"/>
      <c r="O407"/>
      <c r="P407" s="120"/>
      <c r="Q407" s="120"/>
      <c r="R407" s="120"/>
      <c r="S407" s="120"/>
      <c r="T407" s="120"/>
      <c r="U407" s="120"/>
      <c r="V407" s="120"/>
      <c r="W407" s="120"/>
      <c r="X407" s="120"/>
      <c r="Y407" s="120"/>
      <c r="Z407" s="120"/>
      <c r="AA407" s="120"/>
      <c r="AB407" s="120"/>
      <c r="AC407" s="120"/>
      <c r="AD407" s="120"/>
      <c r="AE407" s="120"/>
      <c r="AF407" s="120"/>
      <c r="AG407" s="120"/>
      <c r="AH407" s="120"/>
      <c r="AI407" s="120"/>
      <c r="AJ407" s="120"/>
      <c r="AK407" s="120"/>
      <c r="AL407" s="120"/>
      <c r="AM407" s="120"/>
      <c r="AN407" s="120"/>
      <c r="AO407" s="120"/>
      <c r="AP407" s="120"/>
      <c r="AQ407" s="120"/>
      <c r="AR407" s="120"/>
      <c r="AS407" s="120"/>
      <c r="AT407" s="120"/>
      <c r="AU407" s="120"/>
      <c r="AV407" s="120"/>
      <c r="AW407" s="120"/>
      <c r="AX407" s="120"/>
      <c r="AY407" s="120"/>
      <c r="AZ407" s="120"/>
      <c r="BA407" s="120"/>
      <c r="BB407" s="120"/>
      <c r="BC407" s="120"/>
    </row>
    <row r="408" spans="1:55" x14ac:dyDescent="0.25">
      <c r="A408" s="27"/>
      <c r="B408" s="28"/>
      <c r="C408" s="28"/>
      <c r="D408" s="29"/>
      <c r="E408"/>
      <c r="F408"/>
      <c r="G408"/>
      <c r="H408"/>
      <c r="I408"/>
      <c r="J408"/>
      <c r="K408"/>
      <c r="L408"/>
      <c r="M408"/>
      <c r="N408"/>
      <c r="O408"/>
      <c r="P408" s="120"/>
      <c r="Q408" s="120"/>
      <c r="R408" s="120"/>
      <c r="S408" s="120"/>
      <c r="T408" s="120"/>
      <c r="U408" s="120"/>
      <c r="V408" s="120"/>
      <c r="W408" s="120"/>
      <c r="X408" s="120"/>
      <c r="Y408" s="120"/>
      <c r="Z408" s="120"/>
      <c r="AA408" s="120"/>
      <c r="AB408" s="120"/>
      <c r="AC408" s="120"/>
      <c r="AD408" s="120"/>
      <c r="AE408" s="120"/>
      <c r="AF408" s="120"/>
      <c r="AG408" s="120"/>
      <c r="AH408" s="120"/>
      <c r="AI408" s="120"/>
      <c r="AJ408" s="120"/>
      <c r="AK408" s="120"/>
      <c r="AL408" s="120"/>
      <c r="AM408" s="120"/>
      <c r="AN408" s="120"/>
      <c r="AO408" s="120"/>
      <c r="AP408" s="120"/>
      <c r="AQ408" s="120"/>
      <c r="AR408" s="120"/>
      <c r="AS408" s="120"/>
      <c r="AT408" s="120"/>
      <c r="AU408" s="120"/>
      <c r="AV408" s="120"/>
      <c r="AW408" s="120"/>
      <c r="AX408" s="120"/>
      <c r="AY408" s="120"/>
      <c r="AZ408" s="120"/>
      <c r="BA408" s="120"/>
      <c r="BB408" s="120"/>
      <c r="BC408" s="120"/>
    </row>
    <row r="409" spans="1:55" x14ac:dyDescent="0.25">
      <c r="A409" s="27"/>
      <c r="B409" s="28"/>
      <c r="C409" s="28"/>
      <c r="D409" s="29"/>
      <c r="E409"/>
      <c r="F409"/>
      <c r="G409"/>
      <c r="H409"/>
      <c r="I409"/>
      <c r="J409"/>
      <c r="K409"/>
      <c r="L409"/>
      <c r="M409"/>
      <c r="N409"/>
      <c r="O409"/>
      <c r="P409" s="120"/>
      <c r="Q409" s="120"/>
      <c r="R409" s="120"/>
      <c r="S409" s="120"/>
      <c r="T409" s="120"/>
      <c r="U409" s="120"/>
      <c r="V409" s="120"/>
      <c r="W409" s="120"/>
      <c r="X409" s="120"/>
      <c r="Y409" s="120"/>
      <c r="Z409" s="120"/>
      <c r="AA409" s="120"/>
      <c r="AB409" s="120"/>
      <c r="AC409" s="120"/>
      <c r="AD409" s="120"/>
      <c r="AE409" s="120"/>
      <c r="AF409" s="120"/>
      <c r="AG409" s="120"/>
      <c r="AH409" s="120"/>
      <c r="AI409" s="120"/>
      <c r="AJ409" s="120"/>
      <c r="AK409" s="120"/>
      <c r="AL409" s="120"/>
      <c r="AM409" s="120"/>
      <c r="AN409" s="120"/>
      <c r="AO409" s="120"/>
      <c r="AP409" s="120"/>
      <c r="AQ409" s="120"/>
      <c r="AR409" s="120"/>
      <c r="AS409" s="120"/>
      <c r="AT409" s="120"/>
      <c r="AU409" s="120"/>
      <c r="AV409" s="120"/>
      <c r="AW409" s="120"/>
      <c r="AX409" s="120"/>
      <c r="AY409" s="120"/>
      <c r="AZ409" s="120"/>
      <c r="BA409" s="120"/>
      <c r="BB409" s="120"/>
      <c r="BC409" s="120"/>
    </row>
    <row r="410" spans="1:55" x14ac:dyDescent="0.25">
      <c r="A410" s="27"/>
      <c r="B410" s="28"/>
      <c r="C410" s="28"/>
      <c r="D410" s="29"/>
      <c r="E410"/>
      <c r="F410"/>
      <c r="G410"/>
      <c r="H410"/>
      <c r="I410"/>
      <c r="J410"/>
      <c r="K410"/>
      <c r="L410"/>
      <c r="M410"/>
      <c r="N410"/>
      <c r="O410"/>
      <c r="P410" s="120"/>
      <c r="Q410" s="120"/>
      <c r="R410" s="120"/>
      <c r="S410" s="120"/>
      <c r="T410" s="120"/>
      <c r="U410" s="120"/>
      <c r="V410" s="120"/>
      <c r="W410" s="120"/>
      <c r="X410" s="120"/>
      <c r="Y410" s="120"/>
      <c r="Z410" s="120"/>
      <c r="AA410" s="120"/>
      <c r="AB410" s="120"/>
      <c r="AC410" s="120"/>
      <c r="AD410" s="120"/>
      <c r="AE410" s="120"/>
      <c r="AF410" s="120"/>
      <c r="AG410" s="120"/>
      <c r="AH410" s="120"/>
      <c r="AI410" s="120"/>
      <c r="AJ410" s="120"/>
      <c r="AK410" s="120"/>
      <c r="AL410" s="120"/>
      <c r="AM410" s="120"/>
      <c r="AN410" s="120"/>
      <c r="AO410" s="120"/>
      <c r="AP410" s="120"/>
      <c r="AQ410" s="120"/>
      <c r="AR410" s="120"/>
      <c r="AS410" s="120"/>
      <c r="AT410" s="120"/>
      <c r="AU410" s="120"/>
      <c r="AV410" s="120"/>
      <c r="AW410" s="120"/>
      <c r="AX410" s="120"/>
      <c r="AY410" s="120"/>
      <c r="AZ410" s="120"/>
      <c r="BA410" s="120"/>
      <c r="BB410" s="120"/>
      <c r="BC410" s="120"/>
    </row>
    <row r="411" spans="1:55" x14ac:dyDescent="0.25">
      <c r="A411" s="27"/>
      <c r="B411" s="28"/>
      <c r="C411" s="28"/>
      <c r="D411" s="29"/>
      <c r="E411"/>
      <c r="F411"/>
      <c r="G411"/>
      <c r="H411"/>
      <c r="I411"/>
      <c r="J411"/>
      <c r="K411"/>
      <c r="L411"/>
      <c r="M411"/>
      <c r="N411"/>
      <c r="O411"/>
      <c r="P411" s="120"/>
      <c r="Q411" s="120"/>
      <c r="R411" s="120"/>
      <c r="S411" s="120"/>
      <c r="T411" s="120"/>
      <c r="U411" s="120"/>
      <c r="V411" s="120"/>
      <c r="W411" s="120"/>
      <c r="X411" s="120"/>
      <c r="Y411" s="120"/>
      <c r="Z411" s="120"/>
      <c r="AA411" s="120"/>
      <c r="AB411" s="120"/>
      <c r="AC411" s="120"/>
      <c r="AD411" s="120"/>
      <c r="AE411" s="120"/>
      <c r="AF411" s="120"/>
      <c r="AG411" s="120"/>
      <c r="AH411" s="120"/>
      <c r="AI411" s="120"/>
      <c r="AJ411" s="120"/>
      <c r="AK411" s="120"/>
      <c r="AL411" s="120"/>
      <c r="AM411" s="120"/>
      <c r="AN411" s="120"/>
      <c r="AO411" s="120"/>
      <c r="AP411" s="120"/>
      <c r="AQ411" s="120"/>
      <c r="AR411" s="120"/>
      <c r="AS411" s="120"/>
      <c r="AT411" s="120"/>
      <c r="AU411" s="120"/>
      <c r="AV411" s="120"/>
      <c r="AW411" s="120"/>
      <c r="AX411" s="120"/>
      <c r="AY411" s="120"/>
      <c r="AZ411" s="120"/>
      <c r="BA411" s="120"/>
      <c r="BB411" s="120"/>
      <c r="BC411" s="120"/>
    </row>
    <row r="412" spans="1:55" x14ac:dyDescent="0.25">
      <c r="A412" s="27"/>
      <c r="B412" s="28"/>
      <c r="C412" s="28"/>
      <c r="D412" s="29"/>
      <c r="E412"/>
      <c r="F412"/>
      <c r="G412"/>
      <c r="H412"/>
      <c r="I412"/>
      <c r="J412"/>
      <c r="K412"/>
      <c r="L412"/>
      <c r="M412"/>
      <c r="N412"/>
      <c r="O412"/>
      <c r="P412" s="120"/>
      <c r="Q412" s="120"/>
      <c r="R412" s="120"/>
      <c r="S412" s="120"/>
      <c r="T412" s="120"/>
      <c r="U412" s="120"/>
      <c r="V412" s="120"/>
      <c r="W412" s="120"/>
      <c r="X412" s="120"/>
      <c r="Y412" s="120"/>
      <c r="Z412" s="120"/>
      <c r="AA412" s="120"/>
      <c r="AB412" s="120"/>
      <c r="AC412" s="120"/>
      <c r="AD412" s="120"/>
      <c r="AE412" s="120"/>
      <c r="AF412" s="120"/>
      <c r="AG412" s="120"/>
      <c r="AH412" s="120"/>
      <c r="AI412" s="120"/>
      <c r="AJ412" s="120"/>
      <c r="AK412" s="120"/>
      <c r="AL412" s="120"/>
      <c r="AM412" s="120"/>
      <c r="AN412" s="120"/>
      <c r="AO412" s="120"/>
      <c r="AP412" s="120"/>
      <c r="AQ412" s="120"/>
      <c r="AR412" s="120"/>
      <c r="AS412" s="120"/>
      <c r="AT412" s="120"/>
      <c r="AU412" s="120"/>
      <c r="AV412" s="120"/>
      <c r="AW412" s="120"/>
      <c r="AX412" s="120"/>
      <c r="AY412" s="120"/>
      <c r="AZ412" s="120"/>
      <c r="BA412" s="120"/>
      <c r="BB412" s="120"/>
      <c r="BC412" s="120"/>
    </row>
    <row r="413" spans="1:55" x14ac:dyDescent="0.25">
      <c r="A413" s="27"/>
      <c r="B413" s="28"/>
      <c r="C413" s="28"/>
      <c r="D413" s="29"/>
      <c r="E413"/>
      <c r="F413"/>
      <c r="G413"/>
      <c r="H413"/>
      <c r="I413"/>
      <c r="J413"/>
      <c r="K413"/>
      <c r="L413"/>
      <c r="M413"/>
      <c r="N413"/>
      <c r="O413"/>
      <c r="P413" s="120"/>
      <c r="Q413" s="120"/>
      <c r="R413" s="120"/>
      <c r="S413" s="120"/>
      <c r="T413" s="120"/>
      <c r="U413" s="120"/>
      <c r="V413" s="120"/>
      <c r="W413" s="120"/>
      <c r="X413" s="120"/>
      <c r="Y413" s="120"/>
      <c r="Z413" s="120"/>
      <c r="AA413" s="120"/>
      <c r="AB413" s="120"/>
      <c r="AC413" s="120"/>
      <c r="AD413" s="120"/>
      <c r="AE413" s="120"/>
      <c r="AF413" s="120"/>
      <c r="AG413" s="120"/>
      <c r="AH413" s="120"/>
      <c r="AI413" s="120"/>
      <c r="AJ413" s="120"/>
      <c r="AK413" s="120"/>
      <c r="AL413" s="120"/>
      <c r="AM413" s="120"/>
      <c r="AN413" s="120"/>
      <c r="AO413" s="120"/>
      <c r="AP413" s="120"/>
      <c r="AQ413" s="120"/>
      <c r="AR413" s="120"/>
      <c r="AS413" s="120"/>
      <c r="AT413" s="120"/>
      <c r="AU413" s="120"/>
      <c r="AV413" s="120"/>
      <c r="AW413" s="120"/>
      <c r="AX413" s="120"/>
      <c r="AY413" s="120"/>
      <c r="AZ413" s="120"/>
      <c r="BA413" s="120"/>
      <c r="BB413" s="120"/>
      <c r="BC413" s="120"/>
    </row>
    <row r="414" spans="1:55" x14ac:dyDescent="0.25">
      <c r="A414" s="27"/>
      <c r="B414" s="28"/>
      <c r="C414" s="28"/>
      <c r="D414" s="29"/>
      <c r="E414"/>
      <c r="F414"/>
      <c r="G414"/>
      <c r="H414"/>
      <c r="I414"/>
      <c r="J414"/>
      <c r="K414"/>
      <c r="L414"/>
      <c r="M414"/>
      <c r="N414"/>
      <c r="O414"/>
      <c r="P414" s="120"/>
      <c r="Q414" s="120"/>
      <c r="R414" s="120"/>
      <c r="S414" s="120"/>
      <c r="T414" s="120"/>
      <c r="U414" s="120"/>
      <c r="V414" s="120"/>
      <c r="W414" s="120"/>
      <c r="X414" s="120"/>
      <c r="Y414" s="120"/>
      <c r="Z414" s="120"/>
      <c r="AA414" s="120"/>
      <c r="AB414" s="120"/>
      <c r="AC414" s="120"/>
      <c r="AD414" s="120"/>
      <c r="AE414" s="120"/>
      <c r="AF414" s="120"/>
      <c r="AG414" s="120"/>
      <c r="AH414" s="120"/>
      <c r="AI414" s="120"/>
      <c r="AJ414" s="120"/>
      <c r="AK414" s="120"/>
      <c r="AL414" s="120"/>
      <c r="AM414" s="120"/>
      <c r="AN414" s="120"/>
      <c r="AO414" s="120"/>
      <c r="AP414" s="120"/>
      <c r="AQ414" s="120"/>
      <c r="AR414" s="120"/>
      <c r="AS414" s="120"/>
      <c r="AT414" s="120"/>
      <c r="AU414" s="120"/>
      <c r="AV414" s="120"/>
      <c r="AW414" s="120"/>
      <c r="AX414" s="120"/>
      <c r="AY414" s="120"/>
      <c r="AZ414" s="120"/>
      <c r="BA414" s="120"/>
      <c r="BB414" s="120"/>
      <c r="BC414" s="120"/>
    </row>
    <row r="415" spans="1:55" x14ac:dyDescent="0.25">
      <c r="A415" s="27"/>
      <c r="B415" s="28"/>
      <c r="C415" s="28"/>
      <c r="D415" s="29"/>
      <c r="E415"/>
      <c r="F415"/>
      <c r="G415"/>
      <c r="H415"/>
      <c r="I415"/>
      <c r="J415"/>
      <c r="K415"/>
      <c r="L415"/>
      <c r="M415"/>
      <c r="N415"/>
      <c r="O415"/>
      <c r="P415" s="120"/>
      <c r="Q415" s="120"/>
      <c r="R415" s="120"/>
      <c r="S415" s="120"/>
      <c r="T415" s="120"/>
      <c r="U415" s="120"/>
      <c r="V415" s="120"/>
      <c r="W415" s="120"/>
      <c r="X415" s="120"/>
      <c r="Y415" s="120"/>
      <c r="Z415" s="120"/>
      <c r="AA415" s="120"/>
      <c r="AB415" s="120"/>
      <c r="AC415" s="120"/>
      <c r="AD415" s="120"/>
      <c r="AE415" s="120"/>
      <c r="AF415" s="120"/>
      <c r="AG415" s="120"/>
      <c r="AH415" s="120"/>
      <c r="AI415" s="120"/>
      <c r="AJ415" s="120"/>
      <c r="AK415" s="120"/>
      <c r="AL415" s="120"/>
      <c r="AM415" s="120"/>
      <c r="AN415" s="120"/>
      <c r="AO415" s="120"/>
      <c r="AP415" s="120"/>
      <c r="AQ415" s="120"/>
      <c r="AR415" s="120"/>
      <c r="AS415" s="120"/>
      <c r="AT415" s="120"/>
      <c r="AU415" s="120"/>
      <c r="AV415" s="120"/>
      <c r="AW415" s="120"/>
      <c r="AX415" s="120"/>
      <c r="AY415" s="120"/>
      <c r="AZ415" s="120"/>
      <c r="BA415" s="120"/>
      <c r="BB415" s="120"/>
      <c r="BC415" s="120"/>
    </row>
    <row r="416" spans="1:55" x14ac:dyDescent="0.25">
      <c r="A416" s="27"/>
      <c r="B416" s="28"/>
      <c r="C416" s="28"/>
      <c r="D416" s="29"/>
      <c r="E416"/>
      <c r="F416"/>
      <c r="G416"/>
      <c r="H416"/>
      <c r="I416"/>
      <c r="J416"/>
      <c r="K416"/>
      <c r="L416"/>
      <c r="M416"/>
      <c r="N416"/>
      <c r="O416"/>
      <c r="P416" s="120"/>
      <c r="Q416" s="120"/>
      <c r="R416" s="120"/>
      <c r="S416" s="120"/>
      <c r="T416" s="120"/>
      <c r="U416" s="120"/>
      <c r="V416" s="120"/>
      <c r="W416" s="120"/>
      <c r="X416" s="120"/>
      <c r="Y416" s="120"/>
      <c r="Z416" s="120"/>
      <c r="AA416" s="120"/>
      <c r="AB416" s="120"/>
      <c r="AC416" s="120"/>
      <c r="AD416" s="120"/>
      <c r="AE416" s="120"/>
      <c r="AF416" s="120"/>
      <c r="AG416" s="120"/>
      <c r="AH416" s="120"/>
      <c r="AI416" s="120"/>
      <c r="AJ416" s="120"/>
      <c r="AK416" s="120"/>
      <c r="AL416" s="120"/>
      <c r="AM416" s="120"/>
      <c r="AN416" s="120"/>
      <c r="AO416" s="120"/>
      <c r="AP416" s="120"/>
      <c r="AQ416" s="120"/>
      <c r="AR416" s="120"/>
      <c r="AS416" s="120"/>
      <c r="AT416" s="120"/>
      <c r="AU416" s="120"/>
      <c r="AV416" s="120"/>
      <c r="AW416" s="120"/>
      <c r="AX416" s="120"/>
      <c r="AY416" s="120"/>
      <c r="AZ416" s="120"/>
      <c r="BA416" s="120"/>
      <c r="BB416" s="120"/>
      <c r="BC416" s="120"/>
    </row>
    <row r="417" spans="1:55" x14ac:dyDescent="0.25">
      <c r="A417" s="27"/>
      <c r="B417" s="28"/>
      <c r="C417" s="28"/>
      <c r="D417" s="29"/>
      <c r="E417"/>
      <c r="F417"/>
      <c r="G417"/>
      <c r="H417"/>
      <c r="I417"/>
      <c r="J417"/>
      <c r="K417"/>
      <c r="L417"/>
      <c r="M417"/>
      <c r="N417"/>
      <c r="O417"/>
      <c r="P417" s="120"/>
      <c r="Q417" s="120"/>
      <c r="R417" s="120"/>
      <c r="S417" s="120"/>
      <c r="T417" s="120"/>
      <c r="U417" s="120"/>
      <c r="V417" s="120"/>
      <c r="W417" s="120"/>
      <c r="X417" s="120"/>
      <c r="Y417" s="120"/>
      <c r="Z417" s="120"/>
      <c r="AA417" s="120"/>
      <c r="AB417" s="120"/>
      <c r="AC417" s="120"/>
      <c r="AD417" s="120"/>
      <c r="AE417" s="120"/>
      <c r="AF417" s="120"/>
      <c r="AG417" s="120"/>
      <c r="AH417" s="120"/>
      <c r="AI417" s="120"/>
      <c r="AJ417" s="120"/>
      <c r="AK417" s="120"/>
      <c r="AL417" s="120"/>
      <c r="AM417" s="120"/>
      <c r="AN417" s="120"/>
      <c r="AO417" s="120"/>
      <c r="AP417" s="120"/>
      <c r="AQ417" s="120"/>
      <c r="AR417" s="120"/>
      <c r="AS417" s="120"/>
      <c r="AT417" s="120"/>
      <c r="AU417" s="120"/>
      <c r="AV417" s="120"/>
      <c r="AW417" s="120"/>
      <c r="AX417" s="120"/>
      <c r="AY417" s="120"/>
      <c r="AZ417" s="120"/>
      <c r="BA417" s="120"/>
      <c r="BB417" s="120"/>
      <c r="BC417" s="120"/>
    </row>
    <row r="418" spans="1:55" x14ac:dyDescent="0.25">
      <c r="A418" s="27"/>
      <c r="B418" s="28"/>
      <c r="C418" s="28"/>
      <c r="D418" s="29"/>
      <c r="E418"/>
      <c r="F418"/>
      <c r="G418"/>
      <c r="H418"/>
      <c r="I418"/>
      <c r="J418"/>
      <c r="K418"/>
      <c r="L418"/>
      <c r="M418"/>
      <c r="N418"/>
      <c r="O418"/>
      <c r="P418" s="120"/>
      <c r="Q418" s="120"/>
      <c r="R418" s="120"/>
      <c r="S418" s="120"/>
      <c r="T418" s="120"/>
      <c r="U418" s="120"/>
      <c r="V418" s="120"/>
      <c r="W418" s="120"/>
      <c r="X418" s="120"/>
      <c r="Y418" s="120"/>
      <c r="Z418" s="120"/>
      <c r="AA418" s="120"/>
      <c r="AB418" s="120"/>
      <c r="AC418" s="120"/>
      <c r="AD418" s="120"/>
      <c r="AE418" s="120"/>
      <c r="AF418" s="120"/>
      <c r="AG418" s="120"/>
      <c r="AH418" s="120"/>
      <c r="AI418" s="120"/>
      <c r="AJ418" s="120"/>
      <c r="AK418" s="120"/>
      <c r="AL418" s="120"/>
      <c r="AM418" s="120"/>
      <c r="AN418" s="120"/>
      <c r="AO418" s="120"/>
      <c r="AP418" s="120"/>
      <c r="AQ418" s="120"/>
      <c r="AR418" s="120"/>
      <c r="AS418" s="120"/>
      <c r="AT418" s="120"/>
      <c r="AU418" s="120"/>
      <c r="AV418" s="120"/>
      <c r="AW418" s="120"/>
      <c r="AX418" s="120"/>
      <c r="AY418" s="120"/>
      <c r="AZ418" s="120"/>
      <c r="BA418" s="120"/>
      <c r="BB418" s="120"/>
      <c r="BC418" s="120"/>
    </row>
    <row r="419" spans="1:55" x14ac:dyDescent="0.25">
      <c r="A419" s="27"/>
      <c r="B419" s="28"/>
      <c r="C419" s="28"/>
      <c r="D419" s="29"/>
      <c r="E419"/>
      <c r="F419"/>
      <c r="G419"/>
      <c r="H419"/>
      <c r="I419"/>
      <c r="J419"/>
      <c r="K419"/>
      <c r="L419"/>
      <c r="M419"/>
      <c r="N419"/>
      <c r="O419"/>
      <c r="P419" s="120"/>
      <c r="Q419" s="120"/>
      <c r="R419" s="120"/>
      <c r="S419" s="120"/>
      <c r="T419" s="120"/>
      <c r="U419" s="120"/>
      <c r="V419" s="120"/>
      <c r="W419" s="120"/>
      <c r="X419" s="120"/>
      <c r="Y419" s="120"/>
      <c r="Z419" s="120"/>
      <c r="AA419" s="120"/>
      <c r="AB419" s="120"/>
      <c r="AC419" s="120"/>
      <c r="AD419" s="120"/>
      <c r="AE419" s="120"/>
      <c r="AF419" s="120"/>
      <c r="AG419" s="120"/>
      <c r="AH419" s="120"/>
      <c r="AI419" s="120"/>
      <c r="AJ419" s="120"/>
      <c r="AK419" s="120"/>
      <c r="AL419" s="120"/>
      <c r="AM419" s="120"/>
      <c r="AN419" s="120"/>
      <c r="AO419" s="120"/>
      <c r="AP419" s="120"/>
      <c r="AQ419" s="120"/>
      <c r="AR419" s="120"/>
      <c r="AS419" s="120"/>
      <c r="AT419" s="120"/>
      <c r="AU419" s="120"/>
      <c r="AV419" s="120"/>
      <c r="AW419" s="120"/>
      <c r="AX419" s="120"/>
      <c r="AY419" s="120"/>
      <c r="AZ419" s="120"/>
      <c r="BA419" s="120"/>
      <c r="BB419" s="120"/>
      <c r="BC419" s="120"/>
    </row>
    <row r="420" spans="1:55" x14ac:dyDescent="0.25">
      <c r="A420" s="27"/>
      <c r="B420" s="28"/>
      <c r="C420" s="28"/>
      <c r="D420" s="29"/>
      <c r="E420"/>
      <c r="F420"/>
      <c r="G420"/>
      <c r="H420"/>
      <c r="I420"/>
      <c r="J420"/>
      <c r="K420"/>
      <c r="L420"/>
      <c r="M420"/>
      <c r="N420"/>
      <c r="O420"/>
      <c r="P420" s="120"/>
      <c r="Q420" s="120"/>
      <c r="R420" s="120"/>
      <c r="S420" s="120"/>
      <c r="T420" s="120"/>
      <c r="U420" s="120"/>
      <c r="V420" s="120"/>
      <c r="W420" s="120"/>
      <c r="X420" s="120"/>
      <c r="Y420" s="120"/>
      <c r="Z420" s="120"/>
      <c r="AA420" s="120"/>
      <c r="AB420" s="120"/>
      <c r="AC420" s="120"/>
      <c r="AD420" s="120"/>
      <c r="AE420" s="120"/>
      <c r="AF420" s="120"/>
      <c r="AG420" s="120"/>
      <c r="AH420" s="120"/>
      <c r="AI420" s="120"/>
      <c r="AJ420" s="120"/>
      <c r="AK420" s="120"/>
      <c r="AL420" s="120"/>
      <c r="AM420" s="120"/>
      <c r="AN420" s="120"/>
      <c r="AO420" s="120"/>
      <c r="AP420" s="120"/>
      <c r="AQ420" s="120"/>
      <c r="AR420" s="120"/>
      <c r="AS420" s="120"/>
      <c r="AT420" s="120"/>
      <c r="AU420" s="120"/>
      <c r="AV420" s="120"/>
      <c r="AW420" s="120"/>
      <c r="AX420" s="120"/>
      <c r="AY420" s="120"/>
      <c r="AZ420" s="120"/>
      <c r="BA420" s="120"/>
      <c r="BB420" s="120"/>
      <c r="BC420" s="120"/>
    </row>
    <row r="421" spans="1:55" x14ac:dyDescent="0.25">
      <c r="A421" s="27"/>
      <c r="B421" s="28"/>
      <c r="C421" s="28"/>
      <c r="D421" s="29"/>
      <c r="E421"/>
      <c r="F421"/>
      <c r="G421"/>
      <c r="H421"/>
      <c r="I421"/>
      <c r="J421"/>
      <c r="K421"/>
      <c r="L421"/>
      <c r="M421"/>
      <c r="N421"/>
      <c r="O421"/>
      <c r="P421" s="120"/>
      <c r="Q421" s="120"/>
      <c r="R421" s="120"/>
      <c r="S421" s="120"/>
      <c r="T421" s="120"/>
      <c r="U421" s="120"/>
      <c r="V421" s="120"/>
      <c r="W421" s="120"/>
      <c r="X421" s="120"/>
      <c r="Y421" s="120"/>
      <c r="Z421" s="120"/>
      <c r="AA421" s="120"/>
      <c r="AB421" s="120"/>
      <c r="AC421" s="120"/>
      <c r="AD421" s="120"/>
      <c r="AE421" s="120"/>
      <c r="AF421" s="120"/>
      <c r="AG421" s="120"/>
      <c r="AH421" s="120"/>
      <c r="AI421" s="120"/>
      <c r="AJ421" s="120"/>
      <c r="AK421" s="120"/>
      <c r="AL421" s="120"/>
      <c r="AM421" s="120"/>
      <c r="AN421" s="120"/>
      <c r="AO421" s="120"/>
      <c r="AP421" s="120"/>
      <c r="AQ421" s="120"/>
      <c r="AR421" s="120"/>
      <c r="AS421" s="120"/>
      <c r="AT421" s="120"/>
      <c r="AU421" s="120"/>
      <c r="AV421" s="120"/>
      <c r="AW421" s="120"/>
      <c r="AX421" s="120"/>
      <c r="AY421" s="120"/>
      <c r="AZ421" s="120"/>
      <c r="BA421" s="120"/>
      <c r="BB421" s="120"/>
      <c r="BC421" s="120"/>
    </row>
    <row r="422" spans="1:55" x14ac:dyDescent="0.25">
      <c r="A422" s="27"/>
      <c r="B422" s="28"/>
      <c r="C422" s="28"/>
      <c r="D422" s="29"/>
      <c r="E422"/>
      <c r="F422"/>
      <c r="G422"/>
      <c r="H422"/>
      <c r="I422"/>
      <c r="J422"/>
      <c r="K422"/>
      <c r="L422"/>
      <c r="M422"/>
      <c r="N422"/>
      <c r="O422"/>
      <c r="P422" s="120"/>
      <c r="Q422" s="120"/>
      <c r="R422" s="120"/>
      <c r="S422" s="120"/>
      <c r="T422" s="120"/>
      <c r="U422" s="120"/>
      <c r="V422" s="120"/>
      <c r="W422" s="120"/>
      <c r="X422" s="120"/>
      <c r="Y422" s="120"/>
      <c r="Z422" s="120"/>
      <c r="AA422" s="120"/>
      <c r="AB422" s="120"/>
      <c r="AC422" s="120"/>
      <c r="AD422" s="120"/>
      <c r="AE422" s="120"/>
      <c r="AF422" s="120"/>
      <c r="AG422" s="120"/>
      <c r="AH422" s="120"/>
      <c r="AI422" s="120"/>
      <c r="AJ422" s="120"/>
      <c r="AK422" s="120"/>
      <c r="AL422" s="120"/>
      <c r="AM422" s="120"/>
      <c r="AN422" s="120"/>
      <c r="AO422" s="120"/>
      <c r="AP422" s="120"/>
      <c r="AQ422" s="120"/>
      <c r="AR422" s="120"/>
      <c r="AS422" s="120"/>
      <c r="AT422" s="120"/>
      <c r="AU422" s="120"/>
      <c r="AV422" s="120"/>
      <c r="AW422" s="120"/>
      <c r="AX422" s="120"/>
      <c r="AY422" s="120"/>
      <c r="AZ422" s="120"/>
      <c r="BA422" s="120"/>
      <c r="BB422" s="120"/>
      <c r="BC422" s="120"/>
    </row>
    <row r="423" spans="1:55" x14ac:dyDescent="0.25">
      <c r="A423" s="27"/>
      <c r="B423" s="28"/>
      <c r="C423" s="28"/>
      <c r="D423" s="29"/>
      <c r="E423"/>
      <c r="F423"/>
      <c r="G423"/>
      <c r="H423"/>
      <c r="I423"/>
      <c r="J423"/>
      <c r="K423"/>
      <c r="L423"/>
      <c r="M423"/>
      <c r="N423"/>
      <c r="O423"/>
      <c r="P423" s="120"/>
      <c r="Q423" s="120"/>
      <c r="R423" s="120"/>
      <c r="S423" s="120"/>
      <c r="T423" s="120"/>
      <c r="U423" s="120"/>
      <c r="V423" s="120"/>
      <c r="W423" s="120"/>
      <c r="X423" s="120"/>
      <c r="Y423" s="120"/>
      <c r="Z423" s="120"/>
      <c r="AA423" s="120"/>
      <c r="AB423" s="120"/>
      <c r="AC423" s="120"/>
      <c r="AD423" s="120"/>
      <c r="AE423" s="120"/>
      <c r="AF423" s="120"/>
      <c r="AG423" s="120"/>
      <c r="AH423" s="120"/>
      <c r="AI423" s="120"/>
      <c r="AJ423" s="120"/>
      <c r="AK423" s="120"/>
      <c r="AL423" s="120"/>
      <c r="AM423" s="120"/>
      <c r="AN423" s="120"/>
      <c r="AO423" s="120"/>
      <c r="AP423" s="120"/>
      <c r="AQ423" s="120"/>
      <c r="AR423" s="120"/>
      <c r="AS423" s="120"/>
      <c r="AT423" s="120"/>
      <c r="AU423" s="120"/>
      <c r="AV423" s="120"/>
      <c r="AW423" s="120"/>
      <c r="AX423" s="120"/>
      <c r="AY423" s="120"/>
      <c r="AZ423" s="120"/>
      <c r="BA423" s="120"/>
      <c r="BB423" s="120"/>
      <c r="BC423" s="120"/>
    </row>
    <row r="424" spans="1:55" x14ac:dyDescent="0.25">
      <c r="A424" s="27"/>
      <c r="B424" s="28"/>
      <c r="C424" s="28"/>
      <c r="D424" s="29"/>
      <c r="E424"/>
      <c r="F424"/>
      <c r="G424"/>
      <c r="H424"/>
      <c r="I424"/>
      <c r="J424"/>
      <c r="K424"/>
      <c r="L424"/>
      <c r="M424"/>
      <c r="N424"/>
      <c r="O424"/>
      <c r="P424" s="120"/>
      <c r="Q424" s="120"/>
      <c r="R424" s="120"/>
      <c r="S424" s="120"/>
      <c r="T424" s="120"/>
      <c r="U424" s="120"/>
      <c r="V424" s="120"/>
      <c r="W424" s="120"/>
      <c r="X424" s="120"/>
      <c r="Y424" s="120"/>
      <c r="Z424" s="120"/>
      <c r="AA424" s="120"/>
      <c r="AB424" s="120"/>
      <c r="AC424" s="120"/>
      <c r="AD424" s="120"/>
      <c r="AE424" s="120"/>
      <c r="AF424" s="120"/>
      <c r="AG424" s="120"/>
      <c r="AH424" s="120"/>
      <c r="AI424" s="120"/>
      <c r="AJ424" s="120"/>
      <c r="AK424" s="120"/>
      <c r="AL424" s="120"/>
      <c r="AM424" s="120"/>
      <c r="AN424" s="120"/>
      <c r="AO424" s="120"/>
      <c r="AP424" s="120"/>
      <c r="AQ424" s="120"/>
      <c r="AR424" s="120"/>
      <c r="AS424" s="120"/>
      <c r="AT424" s="120"/>
      <c r="AU424" s="120"/>
      <c r="AV424" s="120"/>
      <c r="AW424" s="120"/>
      <c r="AX424" s="120"/>
      <c r="AY424" s="120"/>
      <c r="AZ424" s="120"/>
      <c r="BA424" s="120"/>
      <c r="BB424" s="120"/>
      <c r="BC424" s="120"/>
    </row>
    <row r="425" spans="1:55" x14ac:dyDescent="0.25">
      <c r="A425" s="27"/>
      <c r="B425" s="28"/>
      <c r="C425" s="28"/>
      <c r="D425" s="29"/>
      <c r="E425"/>
      <c r="F425"/>
      <c r="G425"/>
      <c r="H425"/>
      <c r="I425"/>
      <c r="J425"/>
      <c r="K425"/>
      <c r="L425"/>
      <c r="M425"/>
      <c r="N425"/>
      <c r="O425"/>
      <c r="P425" s="120"/>
      <c r="Q425" s="120"/>
      <c r="R425" s="120"/>
      <c r="S425" s="120"/>
      <c r="T425" s="120"/>
      <c r="U425" s="120"/>
      <c r="V425" s="120"/>
      <c r="W425" s="120"/>
      <c r="X425" s="120"/>
      <c r="Y425" s="120"/>
      <c r="Z425" s="120"/>
      <c r="AA425" s="120"/>
      <c r="AB425" s="120"/>
      <c r="AC425" s="120"/>
      <c r="AD425" s="120"/>
      <c r="AE425" s="120"/>
      <c r="AF425" s="120"/>
      <c r="AG425" s="120"/>
      <c r="AH425" s="120"/>
      <c r="AI425" s="120"/>
      <c r="AJ425" s="120"/>
      <c r="AK425" s="120"/>
      <c r="AL425" s="120"/>
      <c r="AM425" s="120"/>
      <c r="AN425" s="120"/>
      <c r="AO425" s="120"/>
      <c r="AP425" s="120"/>
      <c r="AQ425" s="120"/>
      <c r="AR425" s="120"/>
      <c r="AS425" s="120"/>
      <c r="AT425" s="120"/>
      <c r="AU425" s="120"/>
      <c r="AV425" s="120"/>
      <c r="AW425" s="120"/>
      <c r="AX425" s="120"/>
      <c r="AY425" s="120"/>
      <c r="AZ425" s="120"/>
      <c r="BA425" s="120"/>
      <c r="BB425" s="120"/>
      <c r="BC425" s="120"/>
    </row>
    <row r="426" spans="1:55" x14ac:dyDescent="0.25">
      <c r="A426" s="27"/>
      <c r="B426" s="28"/>
      <c r="C426" s="28"/>
      <c r="D426" s="29"/>
      <c r="E426"/>
      <c r="F426"/>
      <c r="G426"/>
      <c r="H426"/>
      <c r="I426"/>
      <c r="J426"/>
      <c r="K426"/>
      <c r="L426"/>
      <c r="M426"/>
      <c r="N426"/>
      <c r="O426"/>
      <c r="P426" s="120"/>
      <c r="Q426" s="120"/>
      <c r="R426" s="120"/>
      <c r="S426" s="120"/>
      <c r="T426" s="120"/>
      <c r="U426" s="120"/>
      <c r="V426" s="120"/>
      <c r="W426" s="120"/>
      <c r="X426" s="120"/>
      <c r="Y426" s="120"/>
      <c r="Z426" s="120"/>
      <c r="AA426" s="120"/>
      <c r="AB426" s="120"/>
      <c r="AC426" s="120"/>
      <c r="AD426" s="120"/>
      <c r="AE426" s="120"/>
      <c r="AF426" s="120"/>
      <c r="AG426" s="120"/>
      <c r="AH426" s="120"/>
      <c r="AI426" s="120"/>
      <c r="AJ426" s="120"/>
      <c r="AK426" s="120"/>
      <c r="AL426" s="120"/>
      <c r="AM426" s="120"/>
      <c r="AN426" s="120"/>
      <c r="AO426" s="120"/>
      <c r="AP426" s="120"/>
      <c r="AQ426" s="120"/>
      <c r="AR426" s="120"/>
      <c r="AS426" s="120"/>
      <c r="AT426" s="120"/>
      <c r="AU426" s="120"/>
      <c r="AV426" s="120"/>
      <c r="AW426" s="120"/>
      <c r="AX426" s="120"/>
      <c r="AY426" s="120"/>
      <c r="AZ426" s="120"/>
      <c r="BA426" s="120"/>
      <c r="BB426" s="120"/>
      <c r="BC426" s="120"/>
    </row>
    <row r="427" spans="1:55" x14ac:dyDescent="0.25">
      <c r="A427" s="27"/>
      <c r="B427" s="28"/>
      <c r="C427" s="28"/>
      <c r="D427" s="29"/>
      <c r="E427"/>
      <c r="F427"/>
      <c r="G427"/>
      <c r="H427"/>
      <c r="I427"/>
      <c r="J427"/>
      <c r="K427"/>
      <c r="L427"/>
      <c r="M427"/>
      <c r="N427"/>
      <c r="O427"/>
      <c r="P427" s="120"/>
      <c r="Q427" s="120"/>
      <c r="R427" s="120"/>
      <c r="S427" s="120"/>
      <c r="T427" s="120"/>
      <c r="U427" s="120"/>
      <c r="V427" s="120"/>
      <c r="W427" s="120"/>
      <c r="X427" s="120"/>
      <c r="Y427" s="120"/>
      <c r="Z427" s="120"/>
      <c r="AA427" s="120"/>
      <c r="AB427" s="120"/>
      <c r="AC427" s="120"/>
      <c r="AD427" s="120"/>
      <c r="AE427" s="120"/>
      <c r="AF427" s="120"/>
      <c r="AG427" s="120"/>
      <c r="AH427" s="120"/>
      <c r="AI427" s="120"/>
      <c r="AJ427" s="120"/>
      <c r="AK427" s="120"/>
      <c r="AL427" s="120"/>
      <c r="AM427" s="120"/>
      <c r="AN427" s="120"/>
      <c r="AO427" s="120"/>
      <c r="AP427" s="120"/>
      <c r="AQ427" s="120"/>
      <c r="AR427" s="120"/>
      <c r="AS427" s="120"/>
      <c r="AT427" s="120"/>
      <c r="AU427" s="120"/>
      <c r="AV427" s="120"/>
      <c r="AW427" s="120"/>
      <c r="AX427" s="120"/>
      <c r="AY427" s="120"/>
      <c r="AZ427" s="120"/>
      <c r="BA427" s="120"/>
      <c r="BB427" s="120"/>
      <c r="BC427" s="120"/>
    </row>
    <row r="428" spans="1:55" x14ac:dyDescent="0.25">
      <c r="A428" s="27"/>
      <c r="B428" s="28"/>
      <c r="C428" s="28"/>
      <c r="D428" s="29"/>
      <c r="E428"/>
      <c r="F428"/>
      <c r="G428"/>
      <c r="H428"/>
      <c r="I428"/>
      <c r="J428"/>
      <c r="K428"/>
      <c r="L428"/>
      <c r="M428"/>
      <c r="N428"/>
      <c r="O428"/>
      <c r="P428" s="120"/>
      <c r="Q428" s="120"/>
      <c r="R428" s="120"/>
      <c r="S428" s="120"/>
      <c r="T428" s="120"/>
      <c r="U428" s="120"/>
      <c r="V428" s="120"/>
      <c r="W428" s="120"/>
      <c r="X428" s="120"/>
      <c r="Y428" s="120"/>
      <c r="Z428" s="120"/>
      <c r="AA428" s="120"/>
      <c r="AB428" s="120"/>
      <c r="AC428" s="120"/>
      <c r="AD428" s="120"/>
      <c r="AE428" s="120"/>
      <c r="AF428" s="120"/>
      <c r="AG428" s="120"/>
      <c r="AH428" s="120"/>
      <c r="AI428" s="120"/>
      <c r="AJ428" s="120"/>
      <c r="AK428" s="120"/>
      <c r="AL428" s="120"/>
      <c r="AM428" s="120"/>
      <c r="AN428" s="120"/>
      <c r="AO428" s="120"/>
      <c r="AP428" s="120"/>
      <c r="AQ428" s="120"/>
      <c r="AR428" s="120"/>
      <c r="AS428" s="120"/>
      <c r="AT428" s="120"/>
      <c r="AU428" s="120"/>
      <c r="AV428" s="120"/>
      <c r="AW428" s="120"/>
      <c r="AX428" s="120"/>
      <c r="AY428" s="120"/>
      <c r="AZ428" s="120"/>
      <c r="BA428" s="120"/>
      <c r="BB428" s="120"/>
      <c r="BC428" s="120"/>
    </row>
    <row r="429" spans="1:55" x14ac:dyDescent="0.25">
      <c r="A429" s="27"/>
      <c r="B429" s="28"/>
      <c r="C429" s="28"/>
      <c r="D429" s="29"/>
      <c r="E429"/>
      <c r="F429"/>
      <c r="G429"/>
      <c r="H429"/>
      <c r="I429"/>
      <c r="J429"/>
      <c r="K429"/>
      <c r="L429"/>
      <c r="M429"/>
      <c r="N429"/>
      <c r="O429"/>
      <c r="P429" s="120"/>
      <c r="Q429" s="120"/>
      <c r="R429" s="120"/>
      <c r="S429" s="120"/>
      <c r="T429" s="120"/>
      <c r="U429" s="120"/>
      <c r="V429" s="120"/>
      <c r="W429" s="120"/>
      <c r="X429" s="120"/>
      <c r="Y429" s="120"/>
      <c r="Z429" s="120"/>
      <c r="AA429" s="120"/>
      <c r="AB429" s="120"/>
      <c r="AC429" s="120"/>
      <c r="AD429" s="120"/>
      <c r="AE429" s="120"/>
      <c r="AF429" s="120"/>
      <c r="AG429" s="120"/>
      <c r="AH429" s="120"/>
      <c r="AI429" s="120"/>
      <c r="AJ429" s="120"/>
      <c r="AK429" s="120"/>
      <c r="AL429" s="120"/>
      <c r="AM429" s="120"/>
      <c r="AN429" s="120"/>
      <c r="AO429" s="120"/>
      <c r="AP429" s="120"/>
      <c r="AQ429" s="120"/>
      <c r="AR429" s="120"/>
      <c r="AS429" s="120"/>
      <c r="AT429" s="120"/>
      <c r="AU429" s="120"/>
      <c r="AV429" s="120"/>
      <c r="AW429" s="120"/>
      <c r="AX429" s="120"/>
      <c r="AY429" s="120"/>
      <c r="AZ429" s="120"/>
      <c r="BA429" s="120"/>
      <c r="BB429" s="120"/>
      <c r="BC429" s="120"/>
    </row>
    <row r="430" spans="1:55" x14ac:dyDescent="0.25">
      <c r="A430" s="27"/>
      <c r="B430" s="28"/>
      <c r="C430" s="28"/>
      <c r="D430" s="29"/>
      <c r="E430"/>
      <c r="F430"/>
      <c r="G430"/>
      <c r="H430"/>
      <c r="I430"/>
      <c r="J430"/>
      <c r="K430"/>
      <c r="L430"/>
      <c r="M430"/>
      <c r="N430"/>
      <c r="O430"/>
      <c r="P430" s="120"/>
      <c r="Q430" s="120"/>
      <c r="R430" s="120"/>
      <c r="S430" s="120"/>
      <c r="T430" s="120"/>
      <c r="U430" s="120"/>
      <c r="V430" s="120"/>
      <c r="W430" s="120"/>
      <c r="X430" s="120"/>
      <c r="Y430" s="120"/>
      <c r="Z430" s="120"/>
      <c r="AA430" s="120"/>
      <c r="AB430" s="120"/>
      <c r="AC430" s="120"/>
      <c r="AD430" s="120"/>
      <c r="AE430" s="120"/>
      <c r="AF430" s="120"/>
      <c r="AG430" s="120"/>
      <c r="AH430" s="120"/>
      <c r="AI430" s="120"/>
      <c r="AJ430" s="120"/>
      <c r="AK430" s="120"/>
      <c r="AL430" s="120"/>
      <c r="AM430" s="120"/>
      <c r="AN430" s="120"/>
      <c r="AO430" s="120"/>
      <c r="AP430" s="120"/>
      <c r="AQ430" s="120"/>
      <c r="AR430" s="120"/>
      <c r="AS430" s="120"/>
      <c r="AT430" s="120"/>
      <c r="AU430" s="120"/>
      <c r="AV430" s="120"/>
      <c r="AW430" s="120"/>
      <c r="AX430" s="120"/>
      <c r="AY430" s="120"/>
      <c r="AZ430" s="120"/>
      <c r="BA430" s="120"/>
      <c r="BB430" s="120"/>
      <c r="BC430" s="120"/>
    </row>
    <row r="431" spans="1:55" x14ac:dyDescent="0.25">
      <c r="A431" s="27"/>
      <c r="B431" s="28"/>
      <c r="C431" s="28"/>
      <c r="D431" s="29"/>
      <c r="E431"/>
      <c r="F431"/>
      <c r="G431"/>
      <c r="H431"/>
      <c r="I431"/>
      <c r="J431"/>
      <c r="K431"/>
      <c r="L431"/>
      <c r="M431"/>
      <c r="N431"/>
      <c r="O431"/>
      <c r="P431" s="120"/>
      <c r="Q431" s="120"/>
      <c r="R431" s="120"/>
      <c r="S431" s="120"/>
      <c r="T431" s="120"/>
      <c r="U431" s="120"/>
      <c r="V431" s="120"/>
      <c r="W431" s="120"/>
      <c r="X431" s="120"/>
      <c r="Y431" s="120"/>
      <c r="Z431" s="120"/>
      <c r="AA431" s="120"/>
      <c r="AB431" s="120"/>
      <c r="AC431" s="120"/>
      <c r="AD431" s="120"/>
      <c r="AE431" s="120"/>
      <c r="AF431" s="120"/>
      <c r="AG431" s="120"/>
      <c r="AH431" s="120"/>
      <c r="AI431" s="120"/>
      <c r="AJ431" s="120"/>
      <c r="AK431" s="120"/>
      <c r="AL431" s="120"/>
      <c r="AM431" s="120"/>
      <c r="AN431" s="120"/>
      <c r="AO431" s="120"/>
      <c r="AP431" s="120"/>
      <c r="AQ431" s="120"/>
      <c r="AR431" s="120"/>
      <c r="AS431" s="120"/>
      <c r="AT431" s="120"/>
      <c r="AU431" s="120"/>
      <c r="AV431" s="120"/>
      <c r="AW431" s="120"/>
      <c r="AX431" s="120"/>
      <c r="AY431" s="120"/>
      <c r="AZ431" s="120"/>
      <c r="BA431" s="120"/>
      <c r="BB431" s="120"/>
      <c r="BC431" s="120"/>
    </row>
    <row r="432" spans="1:55" x14ac:dyDescent="0.25">
      <c r="A432" s="27"/>
      <c r="B432" s="28"/>
      <c r="C432" s="28"/>
      <c r="D432" s="29"/>
      <c r="E432"/>
      <c r="F432"/>
      <c r="G432"/>
      <c r="H432"/>
      <c r="I432"/>
      <c r="J432"/>
      <c r="K432"/>
      <c r="L432"/>
      <c r="M432"/>
      <c r="N432"/>
      <c r="O432"/>
      <c r="P432" s="120"/>
      <c r="Q432" s="120"/>
      <c r="R432" s="120"/>
      <c r="S432" s="120"/>
      <c r="T432" s="120"/>
      <c r="U432" s="120"/>
      <c r="V432" s="120"/>
      <c r="W432" s="120"/>
      <c r="X432" s="120"/>
      <c r="Y432" s="120"/>
      <c r="Z432" s="120"/>
      <c r="AA432" s="120"/>
      <c r="AB432" s="120"/>
      <c r="AC432" s="120"/>
      <c r="AD432" s="120"/>
      <c r="AE432" s="120"/>
      <c r="AF432" s="120"/>
      <c r="AG432" s="120"/>
      <c r="AH432" s="120"/>
      <c r="AI432" s="120"/>
      <c r="AJ432" s="120"/>
      <c r="AK432" s="120"/>
      <c r="AL432" s="120"/>
      <c r="AM432" s="120"/>
      <c r="AN432" s="120"/>
      <c r="AO432" s="120"/>
      <c r="AP432" s="120"/>
      <c r="AQ432" s="120"/>
      <c r="AR432" s="120"/>
      <c r="AS432" s="120"/>
      <c r="AT432" s="120"/>
      <c r="AU432" s="120"/>
      <c r="AV432" s="120"/>
      <c r="AW432" s="120"/>
      <c r="AX432" s="120"/>
      <c r="AY432" s="120"/>
      <c r="AZ432" s="120"/>
      <c r="BA432" s="120"/>
      <c r="BB432" s="120"/>
      <c r="BC432" s="120"/>
    </row>
    <row r="433" spans="1:55" x14ac:dyDescent="0.25">
      <c r="A433" s="27"/>
      <c r="B433" s="28"/>
      <c r="C433" s="28"/>
      <c r="D433" s="29"/>
      <c r="E433"/>
      <c r="F433"/>
      <c r="G433"/>
      <c r="H433"/>
      <c r="I433"/>
      <c r="J433"/>
      <c r="K433"/>
      <c r="L433"/>
      <c r="M433"/>
      <c r="N433"/>
      <c r="O433"/>
      <c r="P433" s="120"/>
      <c r="Q433" s="120"/>
      <c r="R433" s="120"/>
      <c r="S433" s="120"/>
      <c r="T433" s="120"/>
      <c r="U433" s="120"/>
      <c r="V433" s="120"/>
      <c r="W433" s="120"/>
      <c r="X433" s="120"/>
      <c r="Y433" s="120"/>
      <c r="Z433" s="120"/>
      <c r="AA433" s="120"/>
      <c r="AB433" s="120"/>
      <c r="AC433" s="120"/>
      <c r="AD433" s="120"/>
      <c r="AE433" s="120"/>
      <c r="AF433" s="120"/>
      <c r="AG433" s="120"/>
      <c r="AH433" s="120"/>
      <c r="AI433" s="120"/>
      <c r="AJ433" s="120"/>
      <c r="AK433" s="120"/>
      <c r="AL433" s="120"/>
      <c r="AM433" s="120"/>
      <c r="AN433" s="120"/>
      <c r="AO433" s="120"/>
      <c r="AP433" s="120"/>
      <c r="AQ433" s="120"/>
      <c r="AR433" s="120"/>
      <c r="AS433" s="120"/>
      <c r="AT433" s="120"/>
      <c r="AU433" s="120"/>
      <c r="AV433" s="120"/>
      <c r="AW433" s="120"/>
      <c r="AX433" s="120"/>
      <c r="AY433" s="120"/>
      <c r="AZ433" s="120"/>
      <c r="BA433" s="120"/>
      <c r="BB433" s="120"/>
      <c r="BC433" s="120"/>
    </row>
    <row r="434" spans="1:55" x14ac:dyDescent="0.25">
      <c r="A434" s="27"/>
      <c r="B434" s="28"/>
      <c r="C434" s="28"/>
      <c r="D434" s="29"/>
      <c r="E434"/>
      <c r="F434"/>
      <c r="G434"/>
      <c r="H434"/>
      <c r="I434"/>
      <c r="J434"/>
      <c r="K434"/>
      <c r="L434"/>
      <c r="M434"/>
      <c r="N434"/>
      <c r="O434"/>
      <c r="P434" s="120"/>
      <c r="Q434" s="120"/>
      <c r="R434" s="120"/>
      <c r="S434" s="120"/>
      <c r="T434" s="120"/>
      <c r="U434" s="120"/>
      <c r="V434" s="120"/>
      <c r="W434" s="120"/>
      <c r="X434" s="120"/>
      <c r="Y434" s="120"/>
      <c r="Z434" s="120"/>
      <c r="AA434" s="120"/>
      <c r="AB434" s="120"/>
      <c r="AC434" s="120"/>
      <c r="AD434" s="120"/>
      <c r="AE434" s="120"/>
      <c r="AF434" s="120"/>
      <c r="AG434" s="120"/>
      <c r="AH434" s="120"/>
      <c r="AI434" s="120"/>
      <c r="AJ434" s="120"/>
      <c r="AK434" s="120"/>
      <c r="AL434" s="120"/>
      <c r="AM434" s="120"/>
      <c r="AN434" s="120"/>
      <c r="AO434" s="120"/>
      <c r="AP434" s="120"/>
      <c r="AQ434" s="120"/>
      <c r="AR434" s="120"/>
      <c r="AS434" s="120"/>
      <c r="AT434" s="120"/>
      <c r="AU434" s="120"/>
      <c r="AV434" s="120"/>
      <c r="AW434" s="120"/>
      <c r="AX434" s="120"/>
      <c r="AY434" s="120"/>
      <c r="AZ434" s="120"/>
      <c r="BA434" s="120"/>
      <c r="BB434" s="120"/>
      <c r="BC434" s="120"/>
    </row>
    <row r="435" spans="1:55" x14ac:dyDescent="0.25">
      <c r="A435" s="27"/>
      <c r="B435" s="28"/>
      <c r="C435" s="28"/>
      <c r="D435" s="29"/>
      <c r="E435"/>
      <c r="F435"/>
      <c r="G435"/>
      <c r="H435"/>
      <c r="I435"/>
      <c r="J435"/>
      <c r="K435"/>
      <c r="L435"/>
      <c r="M435"/>
      <c r="N435"/>
      <c r="O435"/>
      <c r="P435" s="120"/>
      <c r="Q435" s="120"/>
      <c r="R435" s="120"/>
      <c r="S435" s="120"/>
      <c r="T435" s="120"/>
      <c r="U435" s="120"/>
      <c r="V435" s="120"/>
      <c r="W435" s="120"/>
      <c r="X435" s="120"/>
      <c r="Y435" s="120"/>
      <c r="Z435" s="120"/>
      <c r="AA435" s="120"/>
      <c r="AB435" s="120"/>
      <c r="AC435" s="120"/>
      <c r="AD435" s="120"/>
      <c r="AE435" s="120"/>
      <c r="AF435" s="120"/>
      <c r="AG435" s="120"/>
      <c r="AH435" s="120"/>
      <c r="AI435" s="120"/>
      <c r="AJ435" s="120"/>
      <c r="AK435" s="120"/>
      <c r="AL435" s="120"/>
      <c r="AM435" s="120"/>
      <c r="AN435" s="120"/>
      <c r="AO435" s="120"/>
      <c r="AP435" s="120"/>
      <c r="AQ435" s="120"/>
      <c r="AR435" s="120"/>
      <c r="AS435" s="120"/>
      <c r="AT435" s="120"/>
      <c r="AU435" s="120"/>
      <c r="AV435" s="120"/>
      <c r="AW435" s="120"/>
      <c r="AX435" s="120"/>
      <c r="AY435" s="120"/>
      <c r="AZ435" s="120"/>
      <c r="BA435" s="120"/>
      <c r="BB435" s="120"/>
      <c r="BC435" s="120"/>
    </row>
    <row r="436" spans="1:55" x14ac:dyDescent="0.25">
      <c r="A436" s="27"/>
      <c r="B436" s="28"/>
      <c r="C436" s="28"/>
      <c r="D436" s="29"/>
      <c r="E436"/>
      <c r="F436"/>
      <c r="G436"/>
      <c r="H436"/>
      <c r="I436"/>
      <c r="J436"/>
      <c r="K436"/>
      <c r="L436"/>
      <c r="M436"/>
      <c r="N436"/>
      <c r="O436"/>
      <c r="P436" s="120"/>
      <c r="Q436" s="120"/>
      <c r="R436" s="120"/>
      <c r="S436" s="120"/>
      <c r="T436" s="120"/>
      <c r="U436" s="120"/>
      <c r="V436" s="120"/>
      <c r="W436" s="120"/>
      <c r="X436" s="120"/>
      <c r="Y436" s="120"/>
      <c r="Z436" s="120"/>
      <c r="AA436" s="120"/>
      <c r="AB436" s="120"/>
      <c r="AC436" s="120"/>
      <c r="AD436" s="120"/>
      <c r="AE436" s="120"/>
      <c r="AF436" s="120"/>
      <c r="AG436" s="120"/>
      <c r="AH436" s="120"/>
      <c r="AI436" s="120"/>
      <c r="AJ436" s="120"/>
      <c r="AK436" s="120"/>
      <c r="AL436" s="120"/>
      <c r="AM436" s="120"/>
      <c r="AN436" s="120"/>
      <c r="AO436" s="120"/>
      <c r="AP436" s="120"/>
      <c r="AQ436" s="120"/>
      <c r="AR436" s="120"/>
      <c r="AS436" s="120"/>
      <c r="AT436" s="120"/>
      <c r="AU436" s="120"/>
      <c r="AV436" s="120"/>
      <c r="AW436" s="120"/>
      <c r="AX436" s="120"/>
      <c r="AY436" s="120"/>
      <c r="AZ436" s="120"/>
      <c r="BA436" s="120"/>
      <c r="BB436" s="120"/>
      <c r="BC436" s="120"/>
    </row>
    <row r="437" spans="1:55" x14ac:dyDescent="0.25">
      <c r="A437" s="27"/>
      <c r="B437" s="28"/>
      <c r="C437" s="28"/>
      <c r="D437" s="29"/>
      <c r="E437"/>
      <c r="F437"/>
      <c r="G437"/>
      <c r="H437"/>
      <c r="I437"/>
      <c r="J437"/>
      <c r="K437"/>
      <c r="L437"/>
      <c r="M437"/>
      <c r="N437"/>
      <c r="O437"/>
      <c r="P437" s="120"/>
      <c r="Q437" s="120"/>
      <c r="R437" s="120"/>
      <c r="S437" s="120"/>
      <c r="T437" s="120"/>
      <c r="U437" s="120"/>
      <c r="V437" s="120"/>
      <c r="W437" s="120"/>
      <c r="X437" s="120"/>
      <c r="Y437" s="120"/>
      <c r="Z437" s="120"/>
      <c r="AA437" s="120"/>
      <c r="AB437" s="120"/>
      <c r="AC437" s="120"/>
      <c r="AD437" s="120"/>
      <c r="AE437" s="120"/>
      <c r="AF437" s="120"/>
      <c r="AG437" s="120"/>
      <c r="AH437" s="120"/>
      <c r="AI437" s="120"/>
      <c r="AJ437" s="120"/>
      <c r="AK437" s="120"/>
      <c r="AL437" s="120"/>
      <c r="AM437" s="120"/>
      <c r="AN437" s="120"/>
      <c r="AO437" s="120"/>
      <c r="AP437" s="120"/>
      <c r="AQ437" s="120"/>
      <c r="AR437" s="120"/>
      <c r="AS437" s="120"/>
      <c r="AT437" s="120"/>
      <c r="AU437" s="120"/>
      <c r="AV437" s="120"/>
      <c r="AW437" s="120"/>
      <c r="AX437" s="120"/>
      <c r="AY437" s="120"/>
      <c r="AZ437" s="120"/>
      <c r="BA437" s="120"/>
      <c r="BB437" s="120"/>
      <c r="BC437" s="120"/>
    </row>
    <row r="438" spans="1:55" x14ac:dyDescent="0.25">
      <c r="A438" s="27"/>
      <c r="B438" s="28"/>
      <c r="C438" s="28"/>
      <c r="D438" s="29"/>
      <c r="E438"/>
      <c r="F438"/>
      <c r="G438"/>
      <c r="H438"/>
      <c r="I438"/>
      <c r="J438"/>
      <c r="K438"/>
      <c r="L438"/>
      <c r="M438"/>
      <c r="N438"/>
      <c r="O438"/>
      <c r="P438" s="120"/>
      <c r="Q438" s="120"/>
      <c r="R438" s="120"/>
      <c r="S438" s="120"/>
      <c r="T438" s="120"/>
      <c r="U438" s="120"/>
      <c r="V438" s="120"/>
      <c r="W438" s="120"/>
      <c r="X438" s="120"/>
      <c r="Y438" s="120"/>
      <c r="Z438" s="120"/>
      <c r="AA438" s="120"/>
      <c r="AB438" s="120"/>
      <c r="AC438" s="120"/>
      <c r="AD438" s="120"/>
      <c r="AE438" s="120"/>
      <c r="AF438" s="120"/>
      <c r="AG438" s="120"/>
      <c r="AH438" s="120"/>
      <c r="AI438" s="120"/>
      <c r="AJ438" s="120"/>
      <c r="AK438" s="120"/>
      <c r="AL438" s="120"/>
      <c r="AM438" s="120"/>
      <c r="AN438" s="120"/>
      <c r="AO438" s="120"/>
      <c r="AP438" s="120"/>
      <c r="AQ438" s="120"/>
      <c r="AR438" s="120"/>
      <c r="AS438" s="120"/>
      <c r="AT438" s="120"/>
      <c r="AU438" s="120"/>
      <c r="AV438" s="120"/>
      <c r="AW438" s="120"/>
      <c r="AX438" s="120"/>
      <c r="AY438" s="120"/>
      <c r="AZ438" s="120"/>
      <c r="BA438" s="120"/>
      <c r="BB438" s="120"/>
      <c r="BC438" s="120"/>
    </row>
    <row r="439" spans="1:55" x14ac:dyDescent="0.25">
      <c r="A439" s="27"/>
      <c r="B439" s="28"/>
      <c r="C439" s="28"/>
      <c r="D439" s="29"/>
      <c r="E439"/>
      <c r="F439"/>
      <c r="G439"/>
      <c r="H439"/>
      <c r="I439"/>
      <c r="J439"/>
      <c r="K439"/>
      <c r="L439"/>
      <c r="M439"/>
      <c r="N439"/>
      <c r="O439"/>
      <c r="P439" s="120"/>
      <c r="Q439" s="120"/>
      <c r="R439" s="120"/>
      <c r="S439" s="120"/>
      <c r="T439" s="120"/>
      <c r="U439" s="120"/>
      <c r="V439" s="120"/>
      <c r="W439" s="120"/>
      <c r="X439" s="120"/>
      <c r="Y439" s="120"/>
      <c r="Z439" s="120"/>
      <c r="AA439" s="120"/>
      <c r="AB439" s="120"/>
      <c r="AC439" s="120"/>
      <c r="AD439" s="120"/>
      <c r="AE439" s="120"/>
      <c r="AF439" s="120"/>
      <c r="AG439" s="120"/>
      <c r="AH439" s="120"/>
      <c r="AI439" s="120"/>
      <c r="AJ439" s="120"/>
      <c r="AK439" s="120"/>
      <c r="AL439" s="120"/>
      <c r="AM439" s="120"/>
      <c r="AN439" s="120"/>
      <c r="AO439" s="120"/>
      <c r="AP439" s="120"/>
      <c r="AQ439" s="120"/>
      <c r="AR439" s="120"/>
      <c r="AS439" s="120"/>
      <c r="AT439" s="120"/>
      <c r="AU439" s="120"/>
      <c r="AV439" s="120"/>
      <c r="AW439" s="120"/>
      <c r="AX439" s="120"/>
      <c r="AY439" s="120"/>
      <c r="AZ439" s="120"/>
      <c r="BA439" s="120"/>
      <c r="BB439" s="120"/>
      <c r="BC439" s="120"/>
    </row>
    <row r="440" spans="1:55" x14ac:dyDescent="0.25">
      <c r="A440" s="27"/>
      <c r="B440" s="28"/>
      <c r="C440" s="28"/>
      <c r="D440" s="29"/>
      <c r="E440"/>
      <c r="F440"/>
      <c r="G440"/>
      <c r="H440"/>
      <c r="I440"/>
      <c r="J440"/>
      <c r="K440"/>
      <c r="L440"/>
      <c r="M440"/>
      <c r="N440"/>
      <c r="O440"/>
      <c r="P440" s="120"/>
      <c r="Q440" s="120"/>
      <c r="R440" s="120"/>
      <c r="S440" s="120"/>
      <c r="T440" s="120"/>
      <c r="U440" s="120"/>
      <c r="V440" s="120"/>
      <c r="W440" s="120"/>
      <c r="X440" s="120"/>
      <c r="Y440" s="120"/>
      <c r="Z440" s="120"/>
      <c r="AA440" s="120"/>
      <c r="AB440" s="120"/>
      <c r="AC440" s="120"/>
      <c r="AD440" s="120"/>
      <c r="AE440" s="120"/>
      <c r="AF440" s="120"/>
      <c r="AG440" s="120"/>
      <c r="AH440" s="120"/>
      <c r="AI440" s="120"/>
      <c r="AJ440" s="120"/>
      <c r="AK440" s="120"/>
      <c r="AL440" s="120"/>
      <c r="AM440" s="120"/>
      <c r="AN440" s="120"/>
      <c r="AO440" s="120"/>
      <c r="AP440" s="120"/>
      <c r="AQ440" s="120"/>
      <c r="AR440" s="120"/>
      <c r="AS440" s="120"/>
      <c r="AT440" s="120"/>
      <c r="AU440" s="120"/>
      <c r="AV440" s="120"/>
      <c r="AW440" s="120"/>
      <c r="AX440" s="120"/>
      <c r="AY440" s="120"/>
      <c r="AZ440" s="120"/>
      <c r="BA440" s="120"/>
      <c r="BB440" s="120"/>
      <c r="BC440" s="120"/>
    </row>
    <row r="441" spans="1:55" x14ac:dyDescent="0.25">
      <c r="A441" s="27"/>
      <c r="B441" s="28"/>
      <c r="C441" s="28"/>
      <c r="D441" s="29"/>
      <c r="E441"/>
      <c r="F441"/>
      <c r="G441"/>
      <c r="H441"/>
      <c r="I441"/>
      <c r="J441"/>
      <c r="K441"/>
      <c r="L441"/>
      <c r="M441"/>
      <c r="N441"/>
      <c r="O441"/>
      <c r="P441" s="120"/>
      <c r="Q441" s="120"/>
      <c r="R441" s="120"/>
      <c r="S441" s="120"/>
      <c r="T441" s="120"/>
      <c r="U441" s="120"/>
      <c r="V441" s="120"/>
      <c r="W441" s="120"/>
      <c r="X441" s="120"/>
      <c r="Y441" s="120"/>
      <c r="Z441" s="120"/>
      <c r="AA441" s="120"/>
      <c r="AB441" s="120"/>
      <c r="AC441" s="120"/>
      <c r="AD441" s="120"/>
      <c r="AE441" s="120"/>
      <c r="AF441" s="120"/>
      <c r="AG441" s="120"/>
      <c r="AH441" s="120"/>
      <c r="AI441" s="120"/>
      <c r="AJ441" s="120"/>
      <c r="AK441" s="120"/>
      <c r="AL441" s="120"/>
      <c r="AM441" s="120"/>
      <c r="AN441" s="120"/>
      <c r="AO441" s="120"/>
      <c r="AP441" s="120"/>
      <c r="AQ441" s="120"/>
      <c r="AR441" s="120"/>
      <c r="AS441" s="120"/>
      <c r="AT441" s="120"/>
      <c r="AU441" s="120"/>
      <c r="AV441" s="120"/>
      <c r="AW441" s="120"/>
      <c r="AX441" s="120"/>
      <c r="AY441" s="120"/>
      <c r="AZ441" s="120"/>
      <c r="BA441" s="120"/>
      <c r="BB441" s="120"/>
      <c r="BC441" s="120"/>
    </row>
    <row r="442" spans="1:55" x14ac:dyDescent="0.25">
      <c r="A442" s="27"/>
      <c r="B442" s="28"/>
      <c r="C442" s="28"/>
      <c r="D442" s="29"/>
      <c r="E442"/>
      <c r="F442"/>
      <c r="G442"/>
      <c r="H442"/>
      <c r="I442"/>
      <c r="J442"/>
      <c r="K442"/>
      <c r="L442"/>
      <c r="M442"/>
      <c r="N442"/>
      <c r="O442"/>
      <c r="P442" s="120"/>
      <c r="Q442" s="120"/>
      <c r="R442" s="120"/>
      <c r="S442" s="120"/>
      <c r="T442" s="120"/>
      <c r="U442" s="120"/>
      <c r="V442" s="120"/>
      <c r="W442" s="120"/>
      <c r="X442" s="120"/>
      <c r="Y442" s="120"/>
      <c r="Z442" s="120"/>
      <c r="AA442" s="120"/>
      <c r="AB442" s="120"/>
      <c r="AC442" s="120"/>
      <c r="AD442" s="120"/>
      <c r="AE442" s="120"/>
      <c r="AF442" s="120"/>
      <c r="AG442" s="120"/>
      <c r="AH442" s="120"/>
      <c r="AI442" s="120"/>
      <c r="AJ442" s="120"/>
      <c r="AK442" s="120"/>
      <c r="AL442" s="120"/>
      <c r="AM442" s="120"/>
      <c r="AN442" s="120"/>
      <c r="AO442" s="120"/>
      <c r="AP442" s="120"/>
      <c r="AQ442" s="120"/>
      <c r="AR442" s="120"/>
      <c r="AS442" s="120"/>
      <c r="AT442" s="120"/>
      <c r="AU442" s="120"/>
      <c r="AV442" s="120"/>
      <c r="AW442" s="120"/>
      <c r="AX442" s="120"/>
      <c r="AY442" s="120"/>
      <c r="AZ442" s="120"/>
      <c r="BA442" s="120"/>
      <c r="BB442" s="120"/>
      <c r="BC442" s="120"/>
    </row>
    <row r="443" spans="1:55" x14ac:dyDescent="0.25">
      <c r="A443" s="27"/>
      <c r="B443" s="28"/>
      <c r="C443" s="28"/>
      <c r="D443" s="29"/>
      <c r="E443"/>
      <c r="F443"/>
      <c r="G443"/>
      <c r="H443"/>
      <c r="I443"/>
      <c r="J443"/>
      <c r="K443"/>
      <c r="L443"/>
      <c r="M443"/>
      <c r="N443"/>
      <c r="O443"/>
      <c r="P443" s="120"/>
      <c r="Q443" s="120"/>
      <c r="R443" s="120"/>
      <c r="S443" s="120"/>
      <c r="T443" s="120"/>
      <c r="U443" s="120"/>
      <c r="V443" s="120"/>
      <c r="W443" s="120"/>
      <c r="X443" s="120"/>
      <c r="Y443" s="120"/>
      <c r="Z443" s="120"/>
      <c r="AA443" s="120"/>
      <c r="AB443" s="120"/>
      <c r="AC443" s="120"/>
      <c r="AD443" s="120"/>
      <c r="AE443" s="120"/>
      <c r="AF443" s="120"/>
      <c r="AG443" s="120"/>
      <c r="AH443" s="120"/>
      <c r="AI443" s="120"/>
      <c r="AJ443" s="120"/>
      <c r="AK443" s="120"/>
      <c r="AL443" s="120"/>
      <c r="AM443" s="120"/>
      <c r="AN443" s="120"/>
      <c r="AO443" s="120"/>
      <c r="AP443" s="120"/>
      <c r="AQ443" s="120"/>
      <c r="AR443" s="120"/>
      <c r="AS443" s="120"/>
      <c r="AT443" s="120"/>
      <c r="AU443" s="120"/>
      <c r="AV443" s="120"/>
      <c r="AW443" s="120"/>
      <c r="AX443" s="120"/>
      <c r="AY443" s="120"/>
      <c r="AZ443" s="120"/>
      <c r="BA443" s="120"/>
      <c r="BB443" s="120"/>
      <c r="BC443" s="120"/>
    </row>
    <row r="444" spans="1:55" x14ac:dyDescent="0.25">
      <c r="A444" s="27"/>
      <c r="B444" s="28"/>
      <c r="C444" s="28"/>
      <c r="D444" s="29"/>
      <c r="E444"/>
      <c r="F444"/>
      <c r="G444"/>
      <c r="H444"/>
      <c r="I444"/>
      <c r="J444"/>
      <c r="K444"/>
      <c r="L444"/>
      <c r="M444"/>
      <c r="N444"/>
      <c r="O444"/>
      <c r="P444" s="120"/>
      <c r="Q444" s="120"/>
      <c r="R444" s="120"/>
      <c r="S444" s="120"/>
      <c r="T444" s="120"/>
      <c r="U444" s="120"/>
      <c r="V444" s="120"/>
      <c r="W444" s="120"/>
      <c r="X444" s="120"/>
      <c r="Y444" s="120"/>
      <c r="Z444" s="120"/>
      <c r="AA444" s="120"/>
      <c r="AB444" s="120"/>
      <c r="AC444" s="120"/>
      <c r="AD444" s="120"/>
      <c r="AE444" s="120"/>
      <c r="AF444" s="120"/>
      <c r="AG444" s="120"/>
      <c r="AH444" s="120"/>
      <c r="AI444" s="120"/>
      <c r="AJ444" s="120"/>
      <c r="AK444" s="120"/>
      <c r="AL444" s="120"/>
      <c r="AM444" s="120"/>
      <c r="AN444" s="120"/>
      <c r="AO444" s="120"/>
      <c r="AP444" s="120"/>
      <c r="AQ444" s="120"/>
      <c r="AR444" s="120"/>
      <c r="AS444" s="120"/>
      <c r="AT444" s="120"/>
      <c r="AU444" s="120"/>
      <c r="AV444" s="120"/>
      <c r="AW444" s="120"/>
      <c r="AX444" s="120"/>
      <c r="AY444" s="120"/>
      <c r="AZ444" s="120"/>
      <c r="BA444" s="120"/>
      <c r="BB444" s="120"/>
      <c r="BC444" s="120"/>
    </row>
    <row r="445" spans="1:55" x14ac:dyDescent="0.25">
      <c r="A445" s="27"/>
      <c r="B445" s="28"/>
      <c r="C445" s="28"/>
      <c r="D445" s="29"/>
      <c r="E445"/>
      <c r="F445"/>
      <c r="G445"/>
      <c r="H445"/>
      <c r="I445"/>
      <c r="J445"/>
      <c r="K445"/>
      <c r="L445"/>
      <c r="M445"/>
      <c r="N445"/>
      <c r="O445"/>
      <c r="P445" s="120"/>
      <c r="Q445" s="120"/>
      <c r="R445" s="120"/>
      <c r="S445" s="120"/>
      <c r="T445" s="120"/>
      <c r="U445" s="120"/>
      <c r="V445" s="120"/>
      <c r="W445" s="120"/>
      <c r="X445" s="120"/>
      <c r="Y445" s="120"/>
      <c r="Z445" s="120"/>
      <c r="AA445" s="120"/>
      <c r="AB445" s="120"/>
      <c r="AC445" s="120"/>
      <c r="AD445" s="120"/>
      <c r="AE445" s="120"/>
      <c r="AF445" s="120"/>
      <c r="AG445" s="120"/>
      <c r="AH445" s="120"/>
      <c r="AI445" s="120"/>
      <c r="AJ445" s="120"/>
      <c r="AK445" s="120"/>
      <c r="AL445" s="120"/>
      <c r="AM445" s="120"/>
      <c r="AN445" s="120"/>
      <c r="AO445" s="120"/>
      <c r="AP445" s="120"/>
      <c r="AQ445" s="120"/>
      <c r="AR445" s="120"/>
      <c r="AS445" s="120"/>
      <c r="AT445" s="120"/>
      <c r="AU445" s="120"/>
      <c r="AV445" s="120"/>
      <c r="AW445" s="120"/>
      <c r="AX445" s="120"/>
      <c r="AY445" s="120"/>
      <c r="AZ445" s="120"/>
      <c r="BA445" s="120"/>
      <c r="BB445" s="120"/>
      <c r="BC445" s="120"/>
    </row>
    <row r="446" spans="1:55" x14ac:dyDescent="0.25">
      <c r="A446" s="27"/>
      <c r="B446" s="28"/>
      <c r="C446" s="28"/>
      <c r="D446" s="29"/>
      <c r="E446"/>
      <c r="F446"/>
      <c r="G446"/>
      <c r="H446"/>
      <c r="I446"/>
      <c r="J446"/>
      <c r="K446"/>
      <c r="L446"/>
      <c r="M446"/>
      <c r="N446"/>
      <c r="O446"/>
      <c r="P446" s="120"/>
      <c r="Q446" s="120"/>
      <c r="R446" s="120"/>
      <c r="S446" s="120"/>
      <c r="T446" s="120"/>
      <c r="U446" s="120"/>
      <c r="V446" s="120"/>
      <c r="W446" s="120"/>
      <c r="X446" s="120"/>
      <c r="Y446" s="120"/>
      <c r="Z446" s="120"/>
      <c r="AA446" s="120"/>
      <c r="AB446" s="120"/>
      <c r="AC446" s="120"/>
      <c r="AD446" s="120"/>
      <c r="AE446" s="120"/>
      <c r="AF446" s="120"/>
      <c r="AG446" s="120"/>
      <c r="AH446" s="120"/>
      <c r="AI446" s="120"/>
      <c r="AJ446" s="120"/>
      <c r="AK446" s="120"/>
      <c r="AL446" s="120"/>
      <c r="AM446" s="120"/>
      <c r="AN446" s="120"/>
      <c r="AO446" s="120"/>
      <c r="AP446" s="120"/>
      <c r="AQ446" s="120"/>
      <c r="AR446" s="120"/>
      <c r="AS446" s="120"/>
      <c r="AT446" s="120"/>
      <c r="AU446" s="120"/>
      <c r="AV446" s="120"/>
      <c r="AW446" s="120"/>
      <c r="AX446" s="120"/>
      <c r="AY446" s="120"/>
      <c r="AZ446" s="120"/>
      <c r="BA446" s="120"/>
      <c r="BB446" s="120"/>
      <c r="BC446" s="120"/>
    </row>
    <row r="447" spans="1:55" x14ac:dyDescent="0.25">
      <c r="A447" s="27"/>
      <c r="B447" s="28"/>
      <c r="C447" s="28"/>
      <c r="D447" s="29"/>
      <c r="E447"/>
      <c r="F447"/>
      <c r="G447"/>
      <c r="H447"/>
      <c r="I447"/>
      <c r="J447"/>
      <c r="K447"/>
      <c r="L447"/>
      <c r="M447"/>
      <c r="N447"/>
      <c r="O447"/>
      <c r="P447" s="120"/>
      <c r="Q447" s="120"/>
      <c r="R447" s="120"/>
      <c r="S447" s="120"/>
      <c r="T447" s="120"/>
      <c r="U447" s="120"/>
      <c r="V447" s="120"/>
      <c r="W447" s="120"/>
      <c r="X447" s="120"/>
      <c r="Y447" s="120"/>
      <c r="Z447" s="120"/>
      <c r="AA447" s="120"/>
      <c r="AB447" s="120"/>
      <c r="AC447" s="120"/>
      <c r="AD447" s="120"/>
      <c r="AE447" s="120"/>
      <c r="AF447" s="120"/>
      <c r="AG447" s="120"/>
      <c r="AH447" s="120"/>
      <c r="AI447" s="120"/>
      <c r="AJ447" s="120"/>
      <c r="AK447" s="120"/>
      <c r="AL447" s="120"/>
      <c r="AM447" s="120"/>
      <c r="AN447" s="120"/>
      <c r="AO447" s="120"/>
      <c r="AP447" s="120"/>
      <c r="AQ447" s="120"/>
      <c r="AR447" s="120"/>
      <c r="AS447" s="120"/>
      <c r="AT447" s="120"/>
      <c r="AU447" s="120"/>
      <c r="AV447" s="120"/>
      <c r="AW447" s="120"/>
      <c r="AX447" s="120"/>
      <c r="AY447" s="120"/>
      <c r="AZ447" s="120"/>
      <c r="BA447" s="120"/>
      <c r="BB447" s="120"/>
      <c r="BC447" s="120"/>
    </row>
    <row r="448" spans="1:55" x14ac:dyDescent="0.25">
      <c r="A448" s="27"/>
      <c r="B448" s="28"/>
      <c r="C448" s="28"/>
      <c r="D448" s="29"/>
      <c r="E448"/>
      <c r="F448"/>
      <c r="G448"/>
      <c r="H448"/>
      <c r="I448"/>
      <c r="J448"/>
      <c r="K448"/>
      <c r="L448"/>
      <c r="M448"/>
      <c r="N448"/>
      <c r="O448"/>
      <c r="P448" s="120"/>
      <c r="Q448" s="120"/>
      <c r="R448" s="120"/>
      <c r="S448" s="120"/>
      <c r="T448" s="120"/>
      <c r="U448" s="120"/>
      <c r="V448" s="120"/>
      <c r="W448" s="120"/>
      <c r="X448" s="120"/>
      <c r="Y448" s="120"/>
      <c r="Z448" s="120"/>
      <c r="AA448" s="120"/>
      <c r="AB448" s="120"/>
      <c r="AC448" s="120"/>
      <c r="AD448" s="120"/>
      <c r="AE448" s="120"/>
      <c r="AF448" s="120"/>
      <c r="AG448" s="120"/>
      <c r="AH448" s="120"/>
      <c r="AI448" s="120"/>
      <c r="AJ448" s="120"/>
      <c r="AK448" s="120"/>
      <c r="AL448" s="120"/>
      <c r="AM448" s="120"/>
      <c r="AN448" s="120"/>
      <c r="AO448" s="120"/>
      <c r="AP448" s="120"/>
      <c r="AQ448" s="120"/>
      <c r="AR448" s="120"/>
      <c r="AS448" s="120"/>
      <c r="AT448" s="120"/>
      <c r="AU448" s="120"/>
      <c r="AV448" s="120"/>
      <c r="AW448" s="120"/>
      <c r="AX448" s="120"/>
      <c r="AY448" s="120"/>
      <c r="AZ448" s="120"/>
      <c r="BA448" s="120"/>
      <c r="BB448" s="120"/>
      <c r="BC448" s="120"/>
    </row>
    <row r="449" spans="1:55" x14ac:dyDescent="0.25">
      <c r="A449" s="27"/>
      <c r="B449" s="28"/>
      <c r="C449" s="28"/>
      <c r="D449" s="29"/>
      <c r="E449"/>
      <c r="F449"/>
      <c r="G449"/>
      <c r="H449"/>
      <c r="I449"/>
      <c r="J449"/>
      <c r="K449"/>
      <c r="L449"/>
      <c r="M449"/>
      <c r="N449"/>
      <c r="O449"/>
      <c r="P449" s="120"/>
      <c r="Q449" s="120"/>
      <c r="R449" s="120"/>
      <c r="S449" s="120"/>
      <c r="T449" s="120"/>
      <c r="U449" s="120"/>
      <c r="V449" s="120"/>
      <c r="W449" s="120"/>
      <c r="X449" s="120"/>
      <c r="Y449" s="120"/>
      <c r="Z449" s="120"/>
      <c r="AA449" s="120"/>
      <c r="AB449" s="120"/>
      <c r="AC449" s="120"/>
      <c r="AD449" s="120"/>
      <c r="AE449" s="120"/>
      <c r="AF449" s="120"/>
      <c r="AG449" s="120"/>
      <c r="AH449" s="120"/>
      <c r="AI449" s="120"/>
      <c r="AJ449" s="120"/>
      <c r="AK449" s="120"/>
      <c r="AL449" s="120"/>
      <c r="AM449" s="120"/>
      <c r="AN449" s="120"/>
      <c r="AO449" s="120"/>
      <c r="AP449" s="120"/>
      <c r="AQ449" s="120"/>
      <c r="AR449" s="120"/>
      <c r="AS449" s="120"/>
      <c r="AT449" s="120"/>
      <c r="AU449" s="120"/>
      <c r="AV449" s="120"/>
      <c r="AW449" s="120"/>
      <c r="AX449" s="120"/>
      <c r="AY449" s="120"/>
      <c r="AZ449" s="120"/>
      <c r="BA449" s="120"/>
      <c r="BB449" s="120"/>
      <c r="BC449" s="120"/>
    </row>
    <row r="450" spans="1:55" x14ac:dyDescent="0.25">
      <c r="A450" s="27"/>
      <c r="B450" s="28"/>
      <c r="C450" s="28"/>
      <c r="D450" s="29"/>
      <c r="E450"/>
      <c r="F450"/>
      <c r="G450"/>
      <c r="H450"/>
      <c r="I450"/>
      <c r="J450"/>
      <c r="K450"/>
      <c r="L450"/>
      <c r="M450"/>
      <c r="N450"/>
      <c r="O450"/>
      <c r="P450" s="120"/>
      <c r="Q450" s="120"/>
      <c r="R450" s="120"/>
      <c r="S450" s="120"/>
      <c r="T450" s="120"/>
      <c r="U450" s="120"/>
      <c r="V450" s="120"/>
      <c r="W450" s="120"/>
      <c r="X450" s="120"/>
      <c r="Y450" s="120"/>
      <c r="Z450" s="120"/>
      <c r="AA450" s="120"/>
      <c r="AB450" s="120"/>
      <c r="AC450" s="120"/>
      <c r="AD450" s="120"/>
      <c r="AE450" s="120"/>
      <c r="AF450" s="120"/>
      <c r="AG450" s="120"/>
      <c r="AH450" s="120"/>
      <c r="AI450" s="120"/>
      <c r="AJ450" s="120"/>
      <c r="AK450" s="120"/>
      <c r="AL450" s="120"/>
      <c r="AM450" s="120"/>
      <c r="AN450" s="120"/>
      <c r="AO450" s="120"/>
      <c r="AP450" s="120"/>
      <c r="AQ450" s="120"/>
      <c r="AR450" s="120"/>
      <c r="AS450" s="120"/>
      <c r="AT450" s="120"/>
      <c r="AU450" s="120"/>
      <c r="AV450" s="120"/>
      <c r="AW450" s="120"/>
      <c r="AX450" s="120"/>
      <c r="AY450" s="120"/>
      <c r="AZ450" s="120"/>
      <c r="BA450" s="120"/>
      <c r="BB450" s="120"/>
      <c r="BC450" s="120"/>
    </row>
    <row r="451" spans="1:55" x14ac:dyDescent="0.25">
      <c r="A451" s="27"/>
      <c r="B451" s="28"/>
      <c r="C451" s="28"/>
      <c r="D451" s="29"/>
      <c r="E451"/>
      <c r="F451"/>
      <c r="G451"/>
      <c r="H451"/>
      <c r="I451"/>
      <c r="J451"/>
      <c r="K451"/>
      <c r="L451"/>
      <c r="M451"/>
      <c r="N451"/>
      <c r="O451"/>
      <c r="P451" s="120"/>
      <c r="Q451" s="120"/>
      <c r="R451" s="120"/>
      <c r="S451" s="120"/>
      <c r="T451" s="120"/>
      <c r="U451" s="120"/>
      <c r="V451" s="120"/>
      <c r="W451" s="120"/>
      <c r="X451" s="120"/>
      <c r="Y451" s="120"/>
      <c r="Z451" s="120"/>
      <c r="AA451" s="120"/>
      <c r="AB451" s="120"/>
      <c r="AC451" s="120"/>
      <c r="AD451" s="120"/>
      <c r="AE451" s="120"/>
      <c r="AF451" s="120"/>
      <c r="AG451" s="120"/>
      <c r="AH451" s="120"/>
      <c r="AI451" s="120"/>
      <c r="AJ451" s="120"/>
      <c r="AK451" s="120"/>
      <c r="AL451" s="120"/>
      <c r="AM451" s="120"/>
      <c r="AN451" s="120"/>
      <c r="AO451" s="120"/>
      <c r="AP451" s="120"/>
      <c r="AQ451" s="120"/>
      <c r="AR451" s="120"/>
      <c r="AS451" s="120"/>
      <c r="AT451" s="120"/>
      <c r="AU451" s="120"/>
      <c r="AV451" s="120"/>
      <c r="AW451" s="120"/>
      <c r="AX451" s="120"/>
      <c r="AY451" s="120"/>
      <c r="AZ451" s="120"/>
      <c r="BA451" s="120"/>
      <c r="BB451" s="120"/>
      <c r="BC451" s="120"/>
    </row>
    <row r="452" spans="1:55" x14ac:dyDescent="0.25">
      <c r="A452" s="27"/>
      <c r="B452" s="28"/>
      <c r="C452" s="28"/>
      <c r="D452" s="29"/>
      <c r="E452"/>
      <c r="F452"/>
      <c r="G452"/>
      <c r="H452"/>
      <c r="I452"/>
      <c r="J452"/>
      <c r="K452"/>
      <c r="L452"/>
      <c r="M452"/>
      <c r="N452"/>
      <c r="O452"/>
      <c r="P452" s="120"/>
      <c r="Q452" s="120"/>
      <c r="R452" s="120"/>
      <c r="S452" s="120"/>
      <c r="T452" s="120"/>
      <c r="U452" s="120"/>
      <c r="V452" s="120"/>
      <c r="W452" s="120"/>
      <c r="X452" s="120"/>
      <c r="Y452" s="120"/>
      <c r="Z452" s="120"/>
      <c r="AA452" s="120"/>
      <c r="AB452" s="120"/>
      <c r="AC452" s="120"/>
      <c r="AD452" s="120"/>
      <c r="AE452" s="120"/>
      <c r="AF452" s="120"/>
      <c r="AG452" s="120"/>
      <c r="AH452" s="120"/>
      <c r="AI452" s="120"/>
      <c r="AJ452" s="120"/>
      <c r="AK452" s="120"/>
      <c r="AL452" s="120"/>
      <c r="AM452" s="120"/>
      <c r="AN452" s="120"/>
      <c r="AO452" s="120"/>
      <c r="AP452" s="120"/>
      <c r="AQ452" s="120"/>
      <c r="AR452" s="120"/>
      <c r="AS452" s="120"/>
      <c r="AT452" s="120"/>
      <c r="AU452" s="120"/>
      <c r="AV452" s="120"/>
      <c r="AW452" s="120"/>
      <c r="AX452" s="120"/>
      <c r="AY452" s="120"/>
      <c r="AZ452" s="120"/>
      <c r="BA452" s="120"/>
      <c r="BB452" s="120"/>
      <c r="BC452" s="120"/>
    </row>
    <row r="453" spans="1:55" x14ac:dyDescent="0.25">
      <c r="A453" s="27"/>
      <c r="B453" s="28"/>
      <c r="C453" s="28"/>
      <c r="D453" s="29"/>
      <c r="E453"/>
      <c r="F453"/>
      <c r="G453"/>
      <c r="H453"/>
      <c r="I453"/>
      <c r="J453"/>
      <c r="K453"/>
      <c r="L453"/>
      <c r="M453"/>
      <c r="N453"/>
      <c r="O453"/>
      <c r="P453" s="120"/>
      <c r="Q453" s="120"/>
      <c r="R453" s="120"/>
      <c r="S453" s="120"/>
      <c r="T453" s="120"/>
      <c r="U453" s="120"/>
      <c r="V453" s="120"/>
      <c r="W453" s="120"/>
      <c r="X453" s="120"/>
      <c r="Y453" s="120"/>
      <c r="Z453" s="120"/>
      <c r="AA453" s="120"/>
      <c r="AB453" s="120"/>
      <c r="AC453" s="120"/>
      <c r="AD453" s="120"/>
      <c r="AE453" s="120"/>
      <c r="AF453" s="120"/>
      <c r="AG453" s="120"/>
      <c r="AH453" s="120"/>
      <c r="AI453" s="120"/>
      <c r="AJ453" s="120"/>
      <c r="AK453" s="120"/>
      <c r="AL453" s="120"/>
      <c r="AM453" s="120"/>
      <c r="AN453" s="120"/>
      <c r="AO453" s="120"/>
      <c r="AP453" s="120"/>
      <c r="AQ453" s="120"/>
      <c r="AR453" s="120"/>
      <c r="AS453" s="120"/>
      <c r="AT453" s="120"/>
      <c r="AU453" s="120"/>
      <c r="AV453" s="120"/>
      <c r="AW453" s="120"/>
      <c r="AX453" s="120"/>
      <c r="AY453" s="120"/>
      <c r="AZ453" s="120"/>
      <c r="BA453" s="120"/>
      <c r="BB453" s="120"/>
      <c r="BC453" s="120"/>
    </row>
    <row r="454" spans="1:55" x14ac:dyDescent="0.25">
      <c r="A454" s="27"/>
      <c r="B454" s="28"/>
      <c r="C454" s="28"/>
      <c r="D454" s="29"/>
      <c r="E454"/>
      <c r="F454"/>
      <c r="G454"/>
      <c r="H454"/>
      <c r="I454"/>
      <c r="J454"/>
      <c r="K454"/>
      <c r="L454"/>
      <c r="M454"/>
      <c r="N454"/>
      <c r="O454"/>
      <c r="P454" s="120"/>
      <c r="Q454" s="120"/>
      <c r="R454" s="120"/>
      <c r="S454" s="120"/>
      <c r="T454" s="120"/>
      <c r="U454" s="120"/>
      <c r="V454" s="120"/>
      <c r="W454" s="120"/>
      <c r="X454" s="120"/>
      <c r="Y454" s="120"/>
      <c r="Z454" s="120"/>
      <c r="AA454" s="120"/>
      <c r="AB454" s="120"/>
      <c r="AC454" s="120"/>
      <c r="AD454" s="120"/>
      <c r="AE454" s="120"/>
      <c r="AF454" s="120"/>
      <c r="AG454" s="120"/>
      <c r="AH454" s="120"/>
      <c r="AI454" s="120"/>
      <c r="AJ454" s="120"/>
      <c r="AK454" s="120"/>
      <c r="AL454" s="120"/>
      <c r="AM454" s="120"/>
      <c r="AN454" s="120"/>
      <c r="AO454" s="120"/>
      <c r="AP454" s="120"/>
      <c r="AQ454" s="120"/>
      <c r="AR454" s="120"/>
      <c r="AS454" s="120"/>
      <c r="AT454" s="120"/>
      <c r="AU454" s="120"/>
      <c r="AV454" s="120"/>
      <c r="AW454" s="120"/>
      <c r="AX454" s="120"/>
      <c r="AY454" s="120"/>
      <c r="AZ454" s="120"/>
      <c r="BA454" s="120"/>
      <c r="BB454" s="120"/>
      <c r="BC454" s="120"/>
    </row>
    <row r="455" spans="1:55" x14ac:dyDescent="0.25">
      <c r="A455" s="27"/>
      <c r="B455" s="28"/>
      <c r="C455" s="28"/>
      <c r="D455" s="29"/>
      <c r="E455"/>
      <c r="F455"/>
      <c r="G455"/>
      <c r="H455"/>
      <c r="I455"/>
      <c r="J455"/>
      <c r="K455"/>
      <c r="L455"/>
      <c r="M455"/>
      <c r="N455"/>
      <c r="O455"/>
      <c r="P455" s="120"/>
      <c r="Q455" s="120"/>
      <c r="R455" s="120"/>
      <c r="S455" s="120"/>
      <c r="T455" s="120"/>
      <c r="U455" s="120"/>
      <c r="V455" s="120"/>
      <c r="W455" s="120"/>
      <c r="X455" s="120"/>
      <c r="Y455" s="120"/>
      <c r="Z455" s="120"/>
      <c r="AA455" s="120"/>
      <c r="AB455" s="120"/>
      <c r="AC455" s="120"/>
      <c r="AD455" s="120"/>
      <c r="AE455" s="120"/>
      <c r="AF455" s="120"/>
      <c r="AG455" s="120"/>
      <c r="AH455" s="120"/>
      <c r="AI455" s="120"/>
      <c r="AJ455" s="120"/>
      <c r="AK455" s="120"/>
      <c r="AL455" s="120"/>
      <c r="AM455" s="120"/>
      <c r="AN455" s="120"/>
      <c r="AO455" s="120"/>
      <c r="AP455" s="120"/>
      <c r="AQ455" s="120"/>
      <c r="AR455" s="120"/>
      <c r="AS455" s="120"/>
      <c r="AT455" s="120"/>
      <c r="AU455" s="120"/>
      <c r="AV455" s="120"/>
      <c r="AW455" s="120"/>
      <c r="AX455" s="120"/>
      <c r="AY455" s="120"/>
      <c r="AZ455" s="120"/>
      <c r="BA455" s="120"/>
      <c r="BB455" s="120"/>
      <c r="BC455" s="120"/>
    </row>
    <row r="456" spans="1:55" x14ac:dyDescent="0.25">
      <c r="A456" s="27"/>
      <c r="B456" s="28"/>
      <c r="C456" s="28"/>
      <c r="D456" s="29"/>
      <c r="E456"/>
      <c r="F456"/>
      <c r="G456"/>
      <c r="H456"/>
      <c r="I456"/>
      <c r="J456"/>
      <c r="K456"/>
      <c r="L456"/>
      <c r="M456"/>
      <c r="N456"/>
      <c r="O456"/>
      <c r="P456" s="120"/>
      <c r="Q456" s="120"/>
      <c r="R456" s="120"/>
      <c r="S456" s="120"/>
      <c r="T456" s="120"/>
      <c r="U456" s="120"/>
      <c r="V456" s="120"/>
      <c r="W456" s="120"/>
      <c r="X456" s="120"/>
      <c r="Y456" s="120"/>
      <c r="Z456" s="120"/>
      <c r="AA456" s="120"/>
      <c r="AB456" s="120"/>
      <c r="AC456" s="120"/>
      <c r="AD456" s="120"/>
      <c r="AE456" s="120"/>
      <c r="AF456" s="120"/>
      <c r="AG456" s="120"/>
      <c r="AH456" s="120"/>
      <c r="AI456" s="120"/>
      <c r="AJ456" s="120"/>
      <c r="AK456" s="120"/>
      <c r="AL456" s="120"/>
      <c r="AM456" s="120"/>
      <c r="AN456" s="120"/>
      <c r="AO456" s="120"/>
      <c r="AP456" s="120"/>
      <c r="AQ456" s="120"/>
      <c r="AR456" s="120"/>
      <c r="AS456" s="120"/>
      <c r="AT456" s="120"/>
      <c r="AU456" s="120"/>
      <c r="AV456" s="120"/>
      <c r="AW456" s="120"/>
      <c r="AX456" s="120"/>
      <c r="AY456" s="120"/>
      <c r="AZ456" s="120"/>
      <c r="BA456" s="120"/>
      <c r="BB456" s="120"/>
      <c r="BC456" s="120"/>
    </row>
    <row r="457" spans="1:55" x14ac:dyDescent="0.25">
      <c r="A457" s="27"/>
      <c r="B457" s="28"/>
      <c r="C457" s="28"/>
      <c r="D457" s="29"/>
      <c r="E457"/>
      <c r="F457"/>
      <c r="G457"/>
      <c r="H457"/>
      <c r="I457"/>
      <c r="J457"/>
      <c r="K457"/>
      <c r="L457"/>
      <c r="M457"/>
      <c r="N457"/>
      <c r="O457"/>
      <c r="P457" s="120"/>
      <c r="Q457" s="120"/>
      <c r="R457" s="120"/>
      <c r="S457" s="120"/>
      <c r="T457" s="120"/>
      <c r="U457" s="120"/>
      <c r="V457" s="120"/>
      <c r="W457" s="120"/>
      <c r="X457" s="120"/>
      <c r="Y457" s="120"/>
      <c r="Z457" s="120"/>
      <c r="AA457" s="120"/>
      <c r="AB457" s="120"/>
      <c r="AC457" s="120"/>
      <c r="AD457" s="120"/>
      <c r="AE457" s="120"/>
      <c r="AF457" s="120"/>
      <c r="AG457" s="120"/>
      <c r="AH457" s="120"/>
      <c r="AI457" s="120"/>
      <c r="AJ457" s="120"/>
      <c r="AK457" s="120"/>
      <c r="AL457" s="120"/>
      <c r="AM457" s="120"/>
      <c r="AN457" s="120"/>
      <c r="AO457" s="120"/>
      <c r="AP457" s="120"/>
      <c r="AQ457" s="120"/>
      <c r="AR457" s="120"/>
      <c r="AS457" s="120"/>
      <c r="AT457" s="120"/>
      <c r="AU457" s="120"/>
      <c r="AV457" s="120"/>
      <c r="AW457" s="120"/>
      <c r="AX457" s="120"/>
      <c r="AY457" s="120"/>
      <c r="AZ457" s="120"/>
      <c r="BA457" s="120"/>
      <c r="BB457" s="120"/>
      <c r="BC457" s="120"/>
    </row>
    <row r="458" spans="1:55" x14ac:dyDescent="0.25">
      <c r="A458" s="27"/>
      <c r="B458" s="28"/>
      <c r="C458" s="28"/>
      <c r="D458" s="29"/>
      <c r="E458"/>
      <c r="F458"/>
      <c r="G458"/>
      <c r="H458"/>
      <c r="I458"/>
      <c r="J458"/>
      <c r="K458"/>
      <c r="L458"/>
      <c r="M458"/>
      <c r="N458"/>
      <c r="O458"/>
      <c r="P458" s="120"/>
      <c r="Q458" s="120"/>
      <c r="R458" s="120"/>
      <c r="S458" s="120"/>
      <c r="T458" s="120"/>
      <c r="U458" s="120"/>
      <c r="V458" s="120"/>
      <c r="W458" s="120"/>
      <c r="X458" s="120"/>
      <c r="Y458" s="120"/>
      <c r="Z458" s="120"/>
      <c r="AA458" s="120"/>
      <c r="AB458" s="120"/>
      <c r="AC458" s="120"/>
      <c r="AD458" s="120"/>
      <c r="AE458" s="120"/>
      <c r="AF458" s="120"/>
      <c r="AG458" s="120"/>
      <c r="AH458" s="120"/>
      <c r="AI458" s="120"/>
      <c r="AJ458" s="120"/>
      <c r="AK458" s="120"/>
      <c r="AL458" s="120"/>
      <c r="AM458" s="120"/>
      <c r="AN458" s="120"/>
      <c r="AO458" s="120"/>
      <c r="AP458" s="120"/>
      <c r="AQ458" s="120"/>
      <c r="AR458" s="120"/>
      <c r="AS458" s="120"/>
      <c r="AT458" s="120"/>
      <c r="AU458" s="120"/>
      <c r="AV458" s="120"/>
      <c r="AW458" s="120"/>
      <c r="AX458" s="120"/>
      <c r="AY458" s="120"/>
      <c r="AZ458" s="120"/>
      <c r="BA458" s="120"/>
      <c r="BB458" s="120"/>
      <c r="BC458" s="120"/>
    </row>
    <row r="459" spans="1:55" x14ac:dyDescent="0.25">
      <c r="A459" s="27"/>
      <c r="B459" s="28"/>
      <c r="C459" s="28"/>
      <c r="D459" s="29"/>
      <c r="E459"/>
      <c r="F459"/>
      <c r="G459"/>
      <c r="H459"/>
      <c r="I459"/>
      <c r="J459"/>
      <c r="K459"/>
      <c r="L459"/>
      <c r="M459"/>
      <c r="N459"/>
      <c r="O459"/>
      <c r="P459" s="120"/>
      <c r="Q459" s="120"/>
      <c r="R459" s="120"/>
      <c r="S459" s="120"/>
      <c r="T459" s="120"/>
      <c r="U459" s="120"/>
      <c r="V459" s="120"/>
      <c r="W459" s="120"/>
      <c r="X459" s="120"/>
      <c r="Y459" s="120"/>
      <c r="Z459" s="120"/>
      <c r="AA459" s="120"/>
      <c r="AB459" s="120"/>
      <c r="AC459" s="120"/>
      <c r="AD459" s="120"/>
      <c r="AE459" s="120"/>
      <c r="AF459" s="120"/>
      <c r="AG459" s="120"/>
      <c r="AH459" s="120"/>
      <c r="AI459" s="120"/>
      <c r="AJ459" s="120"/>
      <c r="AK459" s="120"/>
      <c r="AL459" s="120"/>
      <c r="AM459" s="120"/>
      <c r="AN459" s="120"/>
      <c r="AO459" s="120"/>
      <c r="AP459" s="120"/>
      <c r="AQ459" s="120"/>
      <c r="AR459" s="120"/>
      <c r="AS459" s="120"/>
      <c r="AT459" s="120"/>
      <c r="AU459" s="120"/>
      <c r="AV459" s="120"/>
      <c r="AW459" s="120"/>
      <c r="AX459" s="120"/>
      <c r="AY459" s="120"/>
      <c r="AZ459" s="120"/>
      <c r="BA459" s="120"/>
      <c r="BB459" s="120"/>
      <c r="BC459" s="120"/>
    </row>
    <row r="460" spans="1:55" x14ac:dyDescent="0.25">
      <c r="A460" s="27"/>
      <c r="B460" s="28"/>
      <c r="C460" s="28"/>
      <c r="D460" s="29"/>
      <c r="E460"/>
      <c r="F460"/>
      <c r="G460"/>
      <c r="H460"/>
      <c r="I460"/>
      <c r="J460"/>
      <c r="K460"/>
      <c r="L460"/>
      <c r="M460"/>
      <c r="N460"/>
      <c r="O460"/>
      <c r="P460" s="120"/>
      <c r="Q460" s="120"/>
      <c r="R460" s="120"/>
      <c r="S460" s="120"/>
      <c r="T460" s="120"/>
      <c r="U460" s="120"/>
      <c r="V460" s="120"/>
      <c r="W460" s="120"/>
      <c r="X460" s="120"/>
      <c r="Y460" s="120"/>
      <c r="Z460" s="120"/>
      <c r="AA460" s="120"/>
      <c r="AB460" s="120"/>
      <c r="AC460" s="120"/>
      <c r="AD460" s="120"/>
      <c r="AE460" s="120"/>
      <c r="AF460" s="120"/>
      <c r="AG460" s="120"/>
      <c r="AH460" s="120"/>
      <c r="AI460" s="120"/>
      <c r="AJ460" s="120"/>
      <c r="AK460" s="120"/>
      <c r="AL460" s="120"/>
      <c r="AM460" s="120"/>
      <c r="AN460" s="120"/>
      <c r="AO460" s="120"/>
      <c r="AP460" s="120"/>
      <c r="AQ460" s="120"/>
      <c r="AR460" s="120"/>
      <c r="AS460" s="120"/>
      <c r="AT460" s="120"/>
      <c r="AU460" s="120"/>
      <c r="AV460" s="120"/>
      <c r="AW460" s="120"/>
      <c r="AX460" s="120"/>
      <c r="AY460" s="120"/>
      <c r="AZ460" s="120"/>
      <c r="BA460" s="120"/>
      <c r="BB460" s="120"/>
      <c r="BC460" s="120"/>
    </row>
    <row r="461" spans="1:55" x14ac:dyDescent="0.25">
      <c r="A461" s="27"/>
      <c r="B461" s="28"/>
      <c r="C461" s="28"/>
      <c r="D461" s="29"/>
      <c r="E461"/>
      <c r="F461"/>
      <c r="G461"/>
      <c r="H461"/>
      <c r="I461"/>
      <c r="J461"/>
      <c r="K461"/>
      <c r="L461"/>
      <c r="M461"/>
      <c r="N461"/>
      <c r="O461"/>
      <c r="P461" s="120"/>
      <c r="Q461" s="120"/>
      <c r="R461" s="120"/>
      <c r="S461" s="120"/>
      <c r="T461" s="120"/>
      <c r="U461" s="120"/>
      <c r="V461" s="120"/>
      <c r="W461" s="120"/>
      <c r="X461" s="120"/>
      <c r="Y461" s="120"/>
      <c r="Z461" s="120"/>
      <c r="AA461" s="120"/>
      <c r="AB461" s="120"/>
      <c r="AC461" s="120"/>
      <c r="AD461" s="120"/>
      <c r="AE461" s="120"/>
      <c r="AF461" s="120"/>
      <c r="AG461" s="120"/>
      <c r="AH461" s="120"/>
      <c r="AI461" s="120"/>
      <c r="AJ461" s="120"/>
      <c r="AK461" s="120"/>
      <c r="AL461" s="120"/>
      <c r="AM461" s="120"/>
      <c r="AN461" s="120"/>
      <c r="AO461" s="120"/>
      <c r="AP461" s="120"/>
      <c r="AQ461" s="120"/>
      <c r="AR461" s="120"/>
      <c r="AS461" s="120"/>
      <c r="AT461" s="120"/>
      <c r="AU461" s="120"/>
      <c r="AV461" s="120"/>
      <c r="AW461" s="120"/>
      <c r="AX461" s="120"/>
      <c r="AY461" s="120"/>
      <c r="AZ461" s="120"/>
      <c r="BA461" s="120"/>
      <c r="BB461" s="120"/>
      <c r="BC461" s="120"/>
    </row>
    <row r="462" spans="1:55" x14ac:dyDescent="0.25">
      <c r="A462" s="27"/>
      <c r="B462" s="28"/>
      <c r="C462" s="28"/>
      <c r="D462" s="29"/>
      <c r="E462"/>
      <c r="F462"/>
      <c r="G462"/>
      <c r="H462"/>
      <c r="I462"/>
      <c r="J462"/>
      <c r="K462"/>
      <c r="L462"/>
      <c r="M462"/>
      <c r="N462"/>
      <c r="O462"/>
      <c r="P462" s="120"/>
      <c r="Q462" s="120"/>
      <c r="R462" s="120"/>
      <c r="S462" s="120"/>
      <c r="T462" s="120"/>
      <c r="U462" s="120"/>
      <c r="V462" s="120"/>
      <c r="W462" s="120"/>
      <c r="X462" s="120"/>
      <c r="Y462" s="120"/>
      <c r="Z462" s="120"/>
      <c r="AA462" s="120"/>
      <c r="AB462" s="120"/>
      <c r="AC462" s="120"/>
      <c r="AD462" s="120"/>
      <c r="AE462" s="120"/>
      <c r="AF462" s="120"/>
      <c r="AG462" s="120"/>
      <c r="AH462" s="120"/>
      <c r="AI462" s="120"/>
      <c r="AJ462" s="120"/>
      <c r="AK462" s="120"/>
      <c r="AL462" s="120"/>
      <c r="AM462" s="120"/>
      <c r="AN462" s="120"/>
      <c r="AO462" s="120"/>
      <c r="AP462" s="120"/>
      <c r="AQ462" s="120"/>
      <c r="AR462" s="120"/>
      <c r="AS462" s="120"/>
      <c r="AT462" s="120"/>
      <c r="AU462" s="120"/>
      <c r="AV462" s="120"/>
      <c r="AW462" s="120"/>
      <c r="AX462" s="120"/>
      <c r="AY462" s="120"/>
      <c r="AZ462" s="120"/>
      <c r="BA462" s="120"/>
      <c r="BB462" s="120"/>
      <c r="BC462" s="120"/>
    </row>
    <row r="463" spans="1:55" x14ac:dyDescent="0.25">
      <c r="A463" s="27"/>
      <c r="B463" s="28"/>
      <c r="C463" s="28"/>
      <c r="D463" s="29"/>
      <c r="E463"/>
      <c r="F463"/>
      <c r="G463"/>
      <c r="H463"/>
      <c r="I463"/>
      <c r="J463"/>
      <c r="K463"/>
      <c r="L463"/>
      <c r="M463"/>
      <c r="N463"/>
      <c r="O463"/>
      <c r="P463" s="120"/>
      <c r="Q463" s="120"/>
      <c r="R463" s="120"/>
      <c r="S463" s="120"/>
      <c r="T463" s="120"/>
      <c r="U463" s="120"/>
      <c r="V463" s="120"/>
      <c r="W463" s="120"/>
      <c r="X463" s="120"/>
      <c r="Y463" s="120"/>
      <c r="Z463" s="120"/>
      <c r="AA463" s="120"/>
      <c r="AB463" s="120"/>
      <c r="AC463" s="120"/>
      <c r="AD463" s="120"/>
      <c r="AE463" s="120"/>
      <c r="AF463" s="120"/>
      <c r="AG463" s="120"/>
      <c r="AH463" s="120"/>
      <c r="AI463" s="120"/>
      <c r="AJ463" s="120"/>
      <c r="AK463" s="120"/>
      <c r="AL463" s="120"/>
      <c r="AM463" s="120"/>
      <c r="AN463" s="120"/>
      <c r="AO463" s="120"/>
      <c r="AP463" s="120"/>
      <c r="AQ463" s="120"/>
      <c r="AR463" s="120"/>
      <c r="AS463" s="120"/>
      <c r="AT463" s="120"/>
      <c r="AU463" s="120"/>
      <c r="AV463" s="120"/>
      <c r="AW463" s="120"/>
      <c r="AX463" s="120"/>
      <c r="AY463" s="120"/>
      <c r="AZ463" s="120"/>
      <c r="BA463" s="120"/>
      <c r="BB463" s="120"/>
      <c r="BC463" s="120"/>
    </row>
    <row r="464" spans="1:55" x14ac:dyDescent="0.25">
      <c r="A464" s="27"/>
      <c r="B464" s="28"/>
      <c r="C464" s="28"/>
      <c r="D464" s="29"/>
      <c r="E464"/>
      <c r="F464"/>
      <c r="G464"/>
      <c r="H464"/>
      <c r="I464"/>
      <c r="J464"/>
      <c r="K464"/>
      <c r="L464"/>
      <c r="M464"/>
      <c r="N464"/>
      <c r="O464"/>
      <c r="P464" s="120"/>
      <c r="Q464" s="120"/>
      <c r="R464" s="120"/>
      <c r="S464" s="120"/>
      <c r="T464" s="120"/>
      <c r="U464" s="120"/>
      <c r="V464" s="120"/>
      <c r="W464" s="120"/>
      <c r="X464" s="120"/>
      <c r="Y464" s="120"/>
      <c r="Z464" s="120"/>
      <c r="AA464" s="120"/>
      <c r="AB464" s="120"/>
      <c r="AC464" s="120"/>
      <c r="AD464" s="120"/>
      <c r="AE464" s="120"/>
      <c r="AF464" s="120"/>
      <c r="AG464" s="120"/>
      <c r="AH464" s="120"/>
      <c r="AI464" s="120"/>
      <c r="AJ464" s="120"/>
      <c r="AK464" s="120"/>
      <c r="AL464" s="120"/>
      <c r="AM464" s="120"/>
      <c r="AN464" s="120"/>
      <c r="AO464" s="120"/>
      <c r="AP464" s="120"/>
      <c r="AQ464" s="120"/>
      <c r="AR464" s="120"/>
      <c r="AS464" s="120"/>
      <c r="AT464" s="120"/>
      <c r="AU464" s="120"/>
      <c r="AV464" s="120"/>
      <c r="AW464" s="120"/>
      <c r="AX464" s="120"/>
      <c r="AY464" s="120"/>
      <c r="AZ464" s="120"/>
      <c r="BA464" s="120"/>
      <c r="BB464" s="120"/>
      <c r="BC464" s="120"/>
    </row>
    <row r="465" spans="1:55" x14ac:dyDescent="0.25">
      <c r="A465" s="27"/>
      <c r="B465" s="28"/>
      <c r="C465" s="28"/>
      <c r="D465" s="29"/>
      <c r="E465"/>
      <c r="F465"/>
      <c r="G465"/>
      <c r="H465"/>
      <c r="I465"/>
      <c r="J465"/>
      <c r="K465"/>
      <c r="L465"/>
      <c r="M465"/>
      <c r="N465"/>
      <c r="O465"/>
      <c r="P465" s="120"/>
      <c r="Q465" s="120"/>
      <c r="R465" s="120"/>
      <c r="S465" s="120"/>
      <c r="T465" s="120"/>
      <c r="U465" s="120"/>
      <c r="V465" s="120"/>
      <c r="W465" s="120"/>
      <c r="X465" s="120"/>
      <c r="Y465" s="120"/>
      <c r="Z465" s="120"/>
      <c r="AA465" s="120"/>
      <c r="AB465" s="120"/>
      <c r="AC465" s="120"/>
      <c r="AD465" s="120"/>
      <c r="AE465" s="120"/>
      <c r="AF465" s="120"/>
      <c r="AG465" s="120"/>
      <c r="AH465" s="120"/>
      <c r="AI465" s="120"/>
      <c r="AJ465" s="120"/>
      <c r="AK465" s="120"/>
      <c r="AL465" s="120"/>
      <c r="AM465" s="120"/>
      <c r="AN465" s="120"/>
      <c r="AO465" s="120"/>
      <c r="AP465" s="120"/>
      <c r="AQ465" s="120"/>
      <c r="AR465" s="120"/>
      <c r="AS465" s="120"/>
      <c r="AT465" s="120"/>
      <c r="AU465" s="120"/>
      <c r="AV465" s="120"/>
      <c r="AW465" s="120"/>
      <c r="AX465" s="120"/>
      <c r="AY465" s="120"/>
      <c r="AZ465" s="120"/>
      <c r="BA465" s="120"/>
      <c r="BB465" s="120"/>
      <c r="BC465" s="120"/>
    </row>
    <row r="466" spans="1:55" x14ac:dyDescent="0.25">
      <c r="A466" s="27"/>
      <c r="B466" s="28"/>
      <c r="C466" s="28"/>
      <c r="D466" s="29"/>
      <c r="E466"/>
      <c r="F466"/>
      <c r="G466"/>
      <c r="H466"/>
      <c r="I466"/>
      <c r="J466"/>
      <c r="K466"/>
      <c r="L466"/>
      <c r="M466"/>
      <c r="N466"/>
      <c r="O466"/>
      <c r="P466" s="120"/>
      <c r="Q466" s="120"/>
      <c r="R466" s="120"/>
      <c r="S466" s="120"/>
      <c r="T466" s="120"/>
      <c r="U466" s="120"/>
      <c r="V466" s="120"/>
      <c r="W466" s="120"/>
      <c r="X466" s="120"/>
      <c r="Y466" s="120"/>
      <c r="Z466" s="120"/>
      <c r="AA466" s="120"/>
      <c r="AB466" s="120"/>
      <c r="AC466" s="120"/>
      <c r="AD466" s="120"/>
      <c r="AE466" s="120"/>
      <c r="AF466" s="120"/>
      <c r="AG466" s="120"/>
      <c r="AH466" s="120"/>
      <c r="AI466" s="120"/>
      <c r="AJ466" s="120"/>
      <c r="AK466" s="120"/>
      <c r="AL466" s="120"/>
      <c r="AM466" s="120"/>
      <c r="AN466" s="120"/>
      <c r="AO466" s="120"/>
      <c r="AP466" s="120"/>
      <c r="AQ466" s="120"/>
      <c r="AR466" s="120"/>
      <c r="AS466" s="120"/>
      <c r="AT466" s="120"/>
      <c r="AU466" s="120"/>
      <c r="AV466" s="120"/>
      <c r="AW466" s="120"/>
      <c r="AX466" s="120"/>
      <c r="AY466" s="120"/>
      <c r="AZ466" s="120"/>
      <c r="BA466" s="120"/>
      <c r="BB466" s="120"/>
      <c r="BC466" s="120"/>
    </row>
    <row r="467" spans="1:55" x14ac:dyDescent="0.25">
      <c r="A467" s="27"/>
      <c r="B467" s="28"/>
      <c r="C467" s="28"/>
      <c r="D467" s="29"/>
      <c r="E467"/>
      <c r="F467"/>
      <c r="G467"/>
      <c r="H467"/>
      <c r="I467"/>
      <c r="J467"/>
      <c r="K467"/>
      <c r="L467"/>
      <c r="M467"/>
      <c r="N467"/>
      <c r="O467"/>
      <c r="P467" s="120"/>
      <c r="Q467" s="120"/>
      <c r="R467" s="120"/>
      <c r="S467" s="120"/>
      <c r="T467" s="120"/>
      <c r="U467" s="120"/>
      <c r="V467" s="120"/>
      <c r="W467" s="120"/>
      <c r="X467" s="120"/>
      <c r="Y467" s="120"/>
      <c r="Z467" s="120"/>
      <c r="AA467" s="120"/>
      <c r="AB467" s="120"/>
      <c r="AC467" s="120"/>
      <c r="AD467" s="120"/>
      <c r="AE467" s="120"/>
      <c r="AF467" s="120"/>
      <c r="AG467" s="120"/>
      <c r="AH467" s="120"/>
      <c r="AI467" s="120"/>
      <c r="AJ467" s="120"/>
      <c r="AK467" s="120"/>
      <c r="AL467" s="120"/>
      <c r="AM467" s="120"/>
      <c r="AN467" s="120"/>
      <c r="AO467" s="120"/>
      <c r="AP467" s="120"/>
      <c r="AQ467" s="120"/>
      <c r="AR467" s="120"/>
      <c r="AS467" s="120"/>
      <c r="AT467" s="120"/>
      <c r="AU467" s="120"/>
      <c r="AV467" s="120"/>
      <c r="AW467" s="120"/>
      <c r="AX467" s="120"/>
      <c r="AY467" s="120"/>
      <c r="AZ467" s="120"/>
      <c r="BA467" s="120"/>
      <c r="BB467" s="120"/>
      <c r="BC467" s="120"/>
    </row>
    <row r="468" spans="1:55" x14ac:dyDescent="0.25">
      <c r="A468" s="27"/>
      <c r="B468" s="28"/>
      <c r="C468" s="28"/>
      <c r="D468" s="29"/>
      <c r="E468"/>
      <c r="F468"/>
      <c r="G468"/>
      <c r="H468"/>
      <c r="I468"/>
      <c r="J468"/>
      <c r="K468"/>
      <c r="L468"/>
      <c r="M468"/>
      <c r="N468"/>
      <c r="O468"/>
      <c r="P468" s="120"/>
      <c r="Q468" s="120"/>
      <c r="R468" s="120"/>
      <c r="S468" s="120"/>
      <c r="T468" s="120"/>
      <c r="U468" s="120"/>
      <c r="V468" s="120"/>
      <c r="W468" s="120"/>
      <c r="X468" s="120"/>
      <c r="Y468" s="120"/>
      <c r="Z468" s="120"/>
      <c r="AA468" s="120"/>
      <c r="AB468" s="120"/>
      <c r="AC468" s="120"/>
      <c r="AD468" s="120"/>
      <c r="AE468" s="120"/>
      <c r="AF468" s="120"/>
      <c r="AG468" s="120"/>
      <c r="AH468" s="120"/>
      <c r="AI468" s="120"/>
      <c r="AJ468" s="120"/>
      <c r="AK468" s="120"/>
      <c r="AL468" s="120"/>
      <c r="AM468" s="120"/>
      <c r="AN468" s="120"/>
      <c r="AO468" s="120"/>
      <c r="AP468" s="120"/>
      <c r="AQ468" s="120"/>
      <c r="AR468" s="120"/>
      <c r="AS468" s="120"/>
      <c r="AT468" s="120"/>
      <c r="AU468" s="120"/>
      <c r="AV468" s="120"/>
      <c r="AW468" s="120"/>
      <c r="AX468" s="120"/>
      <c r="AY468" s="120"/>
      <c r="AZ468" s="120"/>
      <c r="BA468" s="120"/>
      <c r="BB468" s="120"/>
      <c r="BC468" s="120"/>
    </row>
    <row r="469" spans="1:55" x14ac:dyDescent="0.25">
      <c r="A469" s="27"/>
      <c r="B469" s="28"/>
      <c r="C469" s="28"/>
      <c r="D469" s="29"/>
      <c r="E469"/>
      <c r="F469"/>
      <c r="G469"/>
      <c r="H469"/>
      <c r="I469"/>
      <c r="J469"/>
      <c r="K469"/>
      <c r="L469"/>
      <c r="M469"/>
      <c r="N469"/>
      <c r="O469"/>
      <c r="P469" s="120"/>
      <c r="Q469" s="120"/>
      <c r="R469" s="120"/>
      <c r="S469" s="120"/>
      <c r="T469" s="120"/>
      <c r="U469" s="120"/>
      <c r="V469" s="120"/>
      <c r="W469" s="120"/>
      <c r="X469" s="120"/>
      <c r="Y469" s="120"/>
      <c r="Z469" s="120"/>
      <c r="AA469" s="120"/>
      <c r="AB469" s="120"/>
      <c r="AC469" s="120"/>
      <c r="AD469" s="120"/>
      <c r="AE469" s="120"/>
      <c r="AF469" s="120"/>
      <c r="AG469" s="120"/>
      <c r="AH469" s="120"/>
      <c r="AI469" s="120"/>
      <c r="AJ469" s="120"/>
      <c r="AK469" s="120"/>
      <c r="AL469" s="120"/>
      <c r="AM469" s="120"/>
      <c r="AN469" s="120"/>
      <c r="AO469" s="120"/>
      <c r="AP469" s="120"/>
      <c r="AQ469" s="120"/>
      <c r="AR469" s="120"/>
      <c r="AS469" s="120"/>
      <c r="AT469" s="120"/>
      <c r="AU469" s="120"/>
      <c r="AV469" s="120"/>
      <c r="AW469" s="120"/>
      <c r="AX469" s="120"/>
      <c r="AY469" s="120"/>
      <c r="AZ469" s="120"/>
      <c r="BA469" s="120"/>
      <c r="BB469" s="120"/>
      <c r="BC469" s="120"/>
    </row>
    <row r="470" spans="1:55" x14ac:dyDescent="0.25">
      <c r="A470" s="27"/>
      <c r="B470" s="28"/>
      <c r="C470" s="28"/>
      <c r="D470" s="29"/>
      <c r="E470"/>
      <c r="F470"/>
      <c r="G470"/>
      <c r="H470"/>
      <c r="I470"/>
      <c r="J470"/>
      <c r="K470"/>
      <c r="L470"/>
      <c r="M470"/>
      <c r="N470"/>
      <c r="O470"/>
      <c r="P470" s="120"/>
      <c r="Q470" s="120"/>
      <c r="R470" s="120"/>
      <c r="S470" s="120"/>
      <c r="T470" s="120"/>
      <c r="U470" s="120"/>
      <c r="V470" s="120"/>
      <c r="W470" s="120"/>
      <c r="X470" s="120"/>
      <c r="Y470" s="120"/>
      <c r="Z470" s="120"/>
      <c r="AA470" s="120"/>
      <c r="AB470" s="120"/>
      <c r="AC470" s="120"/>
      <c r="AD470" s="120"/>
      <c r="AE470" s="120"/>
      <c r="AF470" s="120"/>
      <c r="AG470" s="120"/>
      <c r="AH470" s="120"/>
      <c r="AI470" s="120"/>
      <c r="AJ470" s="120"/>
      <c r="AK470" s="120"/>
      <c r="AL470" s="120"/>
      <c r="AM470" s="120"/>
      <c r="AN470" s="120"/>
      <c r="AO470" s="120"/>
      <c r="AP470" s="120"/>
      <c r="AQ470" s="120"/>
      <c r="AR470" s="120"/>
      <c r="AS470" s="120"/>
      <c r="AT470" s="120"/>
      <c r="AU470" s="120"/>
      <c r="AV470" s="120"/>
      <c r="AW470" s="120"/>
      <c r="AX470" s="120"/>
      <c r="AY470" s="120"/>
      <c r="AZ470" s="120"/>
      <c r="BA470" s="120"/>
      <c r="BB470" s="120"/>
      <c r="BC470" s="120"/>
    </row>
    <row r="471" spans="1:55" x14ac:dyDescent="0.25">
      <c r="A471" s="27"/>
      <c r="B471" s="28"/>
      <c r="C471" s="28"/>
      <c r="D471" s="29"/>
      <c r="E471"/>
      <c r="F471"/>
      <c r="G471"/>
      <c r="H471"/>
      <c r="I471"/>
      <c r="J471"/>
      <c r="K471"/>
      <c r="L471"/>
      <c r="M471"/>
      <c r="N471"/>
      <c r="O471"/>
      <c r="P471" s="120"/>
      <c r="Q471" s="120"/>
      <c r="R471" s="120"/>
      <c r="S471" s="120"/>
      <c r="T471" s="120"/>
      <c r="U471" s="120"/>
      <c r="V471" s="120"/>
      <c r="W471" s="120"/>
      <c r="X471" s="120"/>
      <c r="Y471" s="120"/>
      <c r="Z471" s="120"/>
      <c r="AA471" s="120"/>
      <c r="AB471" s="120"/>
      <c r="AC471" s="120"/>
      <c r="AD471" s="120"/>
      <c r="AE471" s="120"/>
      <c r="AF471" s="120"/>
      <c r="AG471" s="120"/>
      <c r="AH471" s="120"/>
      <c r="AI471" s="120"/>
      <c r="AJ471" s="120"/>
      <c r="AK471" s="120"/>
      <c r="AL471" s="120"/>
      <c r="AM471" s="120"/>
      <c r="AN471" s="120"/>
      <c r="AO471" s="120"/>
      <c r="AP471" s="120"/>
      <c r="AQ471" s="120"/>
      <c r="AR471" s="120"/>
      <c r="AS471" s="120"/>
      <c r="AT471" s="120"/>
      <c r="AU471" s="120"/>
      <c r="AV471" s="120"/>
      <c r="AW471" s="120"/>
      <c r="AX471" s="120"/>
      <c r="AY471" s="120"/>
      <c r="AZ471" s="120"/>
      <c r="BA471" s="120"/>
      <c r="BB471" s="120"/>
      <c r="BC471" s="120"/>
    </row>
    <row r="472" spans="1:55" x14ac:dyDescent="0.25">
      <c r="A472" s="27"/>
      <c r="B472" s="28"/>
      <c r="C472" s="28"/>
      <c r="D472" s="29"/>
      <c r="E472"/>
      <c r="F472"/>
      <c r="G472"/>
      <c r="H472"/>
      <c r="I472"/>
      <c r="J472"/>
      <c r="K472"/>
      <c r="L472"/>
      <c r="M472"/>
      <c r="N472"/>
      <c r="O472"/>
      <c r="P472" s="120"/>
      <c r="Q472" s="120"/>
      <c r="R472" s="120"/>
      <c r="S472" s="120"/>
      <c r="T472" s="120"/>
      <c r="U472" s="120"/>
      <c r="V472" s="120"/>
      <c r="W472" s="120"/>
      <c r="X472" s="120"/>
      <c r="Y472" s="120"/>
      <c r="Z472" s="120"/>
      <c r="AA472" s="120"/>
      <c r="AB472" s="120"/>
      <c r="AC472" s="120"/>
      <c r="AD472" s="120"/>
      <c r="AE472" s="120"/>
      <c r="AF472" s="120"/>
      <c r="AG472" s="120"/>
      <c r="AH472" s="120"/>
      <c r="AI472" s="120"/>
      <c r="AJ472" s="120"/>
      <c r="AK472" s="120"/>
      <c r="AL472" s="120"/>
      <c r="AM472" s="120"/>
      <c r="AN472" s="120"/>
      <c r="AO472" s="120"/>
      <c r="AP472" s="120"/>
      <c r="AQ472" s="120"/>
      <c r="AR472" s="120"/>
      <c r="AS472" s="120"/>
      <c r="AT472" s="120"/>
      <c r="AU472" s="120"/>
      <c r="AV472" s="120"/>
      <c r="AW472" s="120"/>
      <c r="AX472" s="120"/>
      <c r="AY472" s="120"/>
      <c r="AZ472" s="120"/>
      <c r="BA472" s="120"/>
      <c r="BB472" s="120"/>
      <c r="BC472" s="120"/>
    </row>
    <row r="473" spans="1:55" x14ac:dyDescent="0.25">
      <c r="A473" s="27"/>
      <c r="B473" s="28"/>
      <c r="C473" s="28"/>
      <c r="D473" s="29"/>
      <c r="E473"/>
      <c r="F473"/>
      <c r="G473"/>
      <c r="H473"/>
      <c r="I473"/>
      <c r="J473"/>
      <c r="K473"/>
      <c r="L473"/>
      <c r="M473"/>
      <c r="N473"/>
      <c r="O473"/>
      <c r="P473" s="120"/>
      <c r="Q473" s="120"/>
      <c r="R473" s="120"/>
      <c r="S473" s="120"/>
      <c r="T473" s="120"/>
      <c r="U473" s="120"/>
      <c r="V473" s="120"/>
      <c r="W473" s="120"/>
      <c r="X473" s="120"/>
      <c r="Y473" s="120"/>
      <c r="Z473" s="120"/>
      <c r="AA473" s="120"/>
      <c r="AB473" s="120"/>
      <c r="AC473" s="120"/>
      <c r="AD473" s="120"/>
      <c r="AE473" s="120"/>
      <c r="AF473" s="120"/>
      <c r="AG473" s="120"/>
      <c r="AH473" s="120"/>
      <c r="AI473" s="120"/>
      <c r="AJ473" s="120"/>
      <c r="AK473" s="120"/>
      <c r="AL473" s="120"/>
      <c r="AM473" s="120"/>
      <c r="AN473" s="120"/>
      <c r="AO473" s="120"/>
      <c r="AP473" s="120"/>
      <c r="AQ473" s="120"/>
      <c r="AR473" s="120"/>
      <c r="AS473" s="120"/>
      <c r="AT473" s="120"/>
      <c r="AU473" s="120"/>
      <c r="AV473" s="120"/>
      <c r="AW473" s="120"/>
      <c r="AX473" s="120"/>
      <c r="AY473" s="120"/>
      <c r="AZ473" s="120"/>
      <c r="BA473" s="120"/>
      <c r="BB473" s="120"/>
      <c r="BC473" s="120"/>
    </row>
    <row r="474" spans="1:55" x14ac:dyDescent="0.25">
      <c r="A474" s="27"/>
      <c r="B474" s="28"/>
      <c r="C474" s="28"/>
      <c r="D474" s="29"/>
      <c r="E474"/>
      <c r="F474"/>
      <c r="G474"/>
      <c r="H474"/>
      <c r="I474"/>
      <c r="J474"/>
      <c r="K474"/>
      <c r="L474"/>
      <c r="M474"/>
      <c r="N474"/>
      <c r="O474"/>
      <c r="P474" s="120"/>
      <c r="Q474" s="120"/>
      <c r="R474" s="120"/>
      <c r="S474" s="120"/>
      <c r="T474" s="120"/>
      <c r="U474" s="120"/>
      <c r="V474" s="120"/>
      <c r="W474" s="120"/>
      <c r="X474" s="120"/>
      <c r="Y474" s="120"/>
      <c r="Z474" s="120"/>
      <c r="AA474" s="120"/>
      <c r="AB474" s="120"/>
      <c r="AC474" s="120"/>
      <c r="AD474" s="120"/>
      <c r="AE474" s="120"/>
      <c r="AF474" s="120"/>
      <c r="AG474" s="120"/>
      <c r="AH474" s="120"/>
      <c r="AI474" s="120"/>
      <c r="AJ474" s="120"/>
      <c r="AK474" s="120"/>
      <c r="AL474" s="120"/>
      <c r="AM474" s="120"/>
      <c r="AN474" s="120"/>
      <c r="AO474" s="120"/>
      <c r="AP474" s="120"/>
      <c r="AQ474" s="120"/>
      <c r="AR474" s="120"/>
      <c r="AS474" s="120"/>
      <c r="AT474" s="120"/>
      <c r="AU474" s="120"/>
      <c r="AV474" s="120"/>
      <c r="AW474" s="120"/>
      <c r="AX474" s="120"/>
      <c r="AY474" s="120"/>
      <c r="AZ474" s="120"/>
      <c r="BA474" s="120"/>
      <c r="BB474" s="120"/>
      <c r="BC474" s="120"/>
    </row>
    <row r="475" spans="1:55" x14ac:dyDescent="0.25">
      <c r="A475" s="27"/>
      <c r="B475" s="28"/>
      <c r="C475" s="28"/>
      <c r="D475" s="29"/>
      <c r="E475"/>
      <c r="F475"/>
      <c r="G475"/>
      <c r="H475"/>
      <c r="I475"/>
      <c r="J475"/>
      <c r="K475"/>
      <c r="L475"/>
      <c r="M475"/>
      <c r="N475"/>
      <c r="O475"/>
      <c r="P475" s="120"/>
      <c r="Q475" s="120"/>
      <c r="R475" s="120"/>
      <c r="S475" s="120"/>
      <c r="T475" s="120"/>
      <c r="U475" s="120"/>
      <c r="V475" s="120"/>
      <c r="W475" s="120"/>
      <c r="X475" s="120"/>
      <c r="Y475" s="120"/>
      <c r="Z475" s="120"/>
      <c r="AA475" s="120"/>
      <c r="AB475" s="120"/>
      <c r="AC475" s="120"/>
      <c r="AD475" s="120"/>
      <c r="AE475" s="120"/>
      <c r="AF475" s="120"/>
      <c r="AG475" s="120"/>
      <c r="AH475" s="120"/>
      <c r="AI475" s="120"/>
      <c r="AJ475" s="120"/>
      <c r="AK475" s="120"/>
      <c r="AL475" s="120"/>
      <c r="AM475" s="120"/>
      <c r="AN475" s="120"/>
      <c r="AO475" s="120"/>
      <c r="AP475" s="120"/>
      <c r="AQ475" s="120"/>
      <c r="AR475" s="120"/>
      <c r="AS475" s="120"/>
      <c r="AT475" s="120"/>
      <c r="AU475" s="120"/>
      <c r="AV475" s="120"/>
      <c r="AW475" s="120"/>
      <c r="AX475" s="120"/>
      <c r="AY475" s="120"/>
      <c r="AZ475" s="120"/>
      <c r="BA475" s="120"/>
      <c r="BB475" s="120"/>
      <c r="BC475" s="120"/>
    </row>
    <row r="476" spans="1:55" x14ac:dyDescent="0.25">
      <c r="A476" s="27"/>
      <c r="B476" s="28"/>
      <c r="C476" s="28"/>
      <c r="D476" s="29"/>
      <c r="E476"/>
      <c r="F476"/>
      <c r="G476"/>
      <c r="H476"/>
      <c r="I476"/>
      <c r="J476"/>
      <c r="K476"/>
      <c r="L476"/>
      <c r="M476"/>
      <c r="N476"/>
      <c r="O476"/>
      <c r="P476" s="120"/>
      <c r="Q476" s="120"/>
      <c r="R476" s="120"/>
      <c r="S476" s="120"/>
      <c r="T476" s="120"/>
      <c r="U476" s="120"/>
      <c r="V476" s="120"/>
      <c r="W476" s="120"/>
      <c r="X476" s="120"/>
      <c r="Y476" s="120"/>
      <c r="Z476" s="120"/>
      <c r="AA476" s="120"/>
      <c r="AB476" s="120"/>
      <c r="AC476" s="120"/>
      <c r="AD476" s="120"/>
      <c r="AE476" s="120"/>
      <c r="AF476" s="120"/>
      <c r="AG476" s="120"/>
      <c r="AH476" s="120"/>
      <c r="AI476" s="120"/>
      <c r="AJ476" s="120"/>
      <c r="AK476" s="120"/>
      <c r="AL476" s="120"/>
      <c r="AM476" s="120"/>
      <c r="AN476" s="120"/>
      <c r="AO476" s="120"/>
      <c r="AP476" s="120"/>
      <c r="AQ476" s="120"/>
      <c r="AR476" s="120"/>
      <c r="AS476" s="120"/>
      <c r="AT476" s="120"/>
      <c r="AU476" s="120"/>
      <c r="AV476" s="120"/>
      <c r="AW476" s="120"/>
      <c r="AX476" s="120"/>
      <c r="AY476" s="120"/>
      <c r="AZ476" s="120"/>
      <c r="BA476" s="120"/>
      <c r="BB476" s="120"/>
      <c r="BC476" s="120"/>
    </row>
    <row r="477" spans="1:55" x14ac:dyDescent="0.25">
      <c r="A477" s="27"/>
      <c r="B477" s="28"/>
      <c r="C477" s="28"/>
      <c r="D477" s="29"/>
      <c r="E477"/>
      <c r="F477"/>
      <c r="G477"/>
      <c r="H477"/>
      <c r="I477"/>
      <c r="J477"/>
      <c r="K477"/>
      <c r="L477"/>
      <c r="M477"/>
      <c r="N477"/>
      <c r="O477"/>
      <c r="P477" s="120"/>
      <c r="Q477" s="120"/>
      <c r="R477" s="120"/>
      <c r="S477" s="120"/>
      <c r="T477" s="120"/>
      <c r="U477" s="120"/>
      <c r="V477" s="120"/>
      <c r="W477" s="120"/>
      <c r="X477" s="120"/>
      <c r="Y477" s="120"/>
      <c r="Z477" s="120"/>
      <c r="AA477" s="120"/>
      <c r="AB477" s="120"/>
      <c r="AC477" s="120"/>
      <c r="AD477" s="120"/>
      <c r="AE477" s="120"/>
      <c r="AF477" s="120"/>
      <c r="AG477" s="120"/>
      <c r="AH477" s="120"/>
      <c r="AI477" s="120"/>
      <c r="AJ477" s="120"/>
      <c r="AK477" s="120"/>
      <c r="AL477" s="120"/>
      <c r="AM477" s="120"/>
      <c r="AN477" s="120"/>
      <c r="AO477" s="120"/>
      <c r="AP477" s="120"/>
      <c r="AQ477" s="120"/>
      <c r="AR477" s="120"/>
      <c r="AS477" s="120"/>
      <c r="AT477" s="120"/>
      <c r="AU477" s="120"/>
      <c r="AV477" s="120"/>
      <c r="AW477" s="120"/>
      <c r="AX477" s="120"/>
      <c r="AY477" s="120"/>
      <c r="AZ477" s="120"/>
      <c r="BA477" s="120"/>
      <c r="BB477" s="120"/>
      <c r="BC477" s="120"/>
    </row>
    <row r="478" spans="1:55" x14ac:dyDescent="0.25">
      <c r="A478" s="27"/>
      <c r="B478" s="28"/>
      <c r="C478" s="28"/>
      <c r="D478" s="29"/>
      <c r="E478"/>
      <c r="F478"/>
      <c r="G478"/>
      <c r="H478"/>
      <c r="I478"/>
      <c r="J478"/>
      <c r="K478"/>
      <c r="L478"/>
      <c r="M478"/>
      <c r="N478"/>
      <c r="O478"/>
      <c r="P478" s="120"/>
      <c r="Q478" s="120"/>
      <c r="R478" s="120"/>
      <c r="S478" s="120"/>
      <c r="T478" s="120"/>
      <c r="U478" s="120"/>
      <c r="V478" s="120"/>
      <c r="W478" s="120"/>
      <c r="X478" s="120"/>
      <c r="Y478" s="120"/>
      <c r="Z478" s="120"/>
      <c r="AA478" s="120"/>
      <c r="AB478" s="120"/>
      <c r="AC478" s="120"/>
      <c r="AD478" s="120"/>
      <c r="AE478" s="120"/>
      <c r="AF478" s="120"/>
      <c r="AG478" s="120"/>
      <c r="AH478" s="120"/>
      <c r="AI478" s="120"/>
      <c r="AJ478" s="120"/>
      <c r="AK478" s="120"/>
      <c r="AL478" s="120"/>
      <c r="AM478" s="120"/>
      <c r="AN478" s="120"/>
      <c r="AO478" s="120"/>
      <c r="AP478" s="120"/>
      <c r="AQ478" s="120"/>
      <c r="AR478" s="120"/>
      <c r="AS478" s="120"/>
      <c r="AT478" s="120"/>
      <c r="AU478" s="120"/>
      <c r="AV478" s="120"/>
      <c r="AW478" s="120"/>
      <c r="AX478" s="120"/>
      <c r="AY478" s="120"/>
      <c r="AZ478" s="120"/>
      <c r="BA478" s="120"/>
      <c r="BB478" s="120"/>
      <c r="BC478" s="120"/>
    </row>
    <row r="479" spans="1:55" x14ac:dyDescent="0.25">
      <c r="A479" s="27"/>
      <c r="B479" s="28"/>
      <c r="C479" s="28"/>
      <c r="D479" s="29"/>
      <c r="E479"/>
      <c r="F479"/>
      <c r="G479"/>
      <c r="H479"/>
      <c r="I479"/>
      <c r="J479"/>
      <c r="K479"/>
      <c r="L479"/>
      <c r="M479"/>
      <c r="N479"/>
      <c r="O479"/>
      <c r="P479" s="120"/>
      <c r="Q479" s="120"/>
      <c r="R479" s="120"/>
      <c r="S479" s="120"/>
      <c r="T479" s="120"/>
      <c r="U479" s="120"/>
      <c r="V479" s="120"/>
      <c r="W479" s="120"/>
      <c r="X479" s="120"/>
      <c r="Y479" s="120"/>
      <c r="Z479" s="120"/>
      <c r="AA479" s="120"/>
      <c r="AB479" s="120"/>
      <c r="AC479" s="120"/>
      <c r="AD479" s="120"/>
      <c r="AE479" s="120"/>
      <c r="AF479" s="120"/>
      <c r="AG479" s="120"/>
      <c r="AH479" s="120"/>
      <c r="AI479" s="120"/>
      <c r="AJ479" s="120"/>
      <c r="AK479" s="120"/>
      <c r="AL479" s="120"/>
      <c r="AM479" s="120"/>
      <c r="AN479" s="120"/>
      <c r="AO479" s="120"/>
      <c r="AP479" s="120"/>
      <c r="AQ479" s="120"/>
      <c r="AR479" s="120"/>
      <c r="AS479" s="120"/>
      <c r="AT479" s="120"/>
      <c r="AU479" s="120"/>
      <c r="AV479" s="120"/>
      <c r="AW479" s="120"/>
      <c r="AX479" s="120"/>
      <c r="AY479" s="120"/>
      <c r="AZ479" s="120"/>
      <c r="BA479" s="120"/>
      <c r="BB479" s="120"/>
      <c r="BC479" s="120"/>
    </row>
    <row r="480" spans="1:55" x14ac:dyDescent="0.25">
      <c r="A480" s="27"/>
      <c r="B480" s="28"/>
      <c r="C480" s="28"/>
      <c r="D480" s="29"/>
      <c r="E480"/>
      <c r="F480"/>
      <c r="G480"/>
      <c r="H480"/>
      <c r="I480"/>
      <c r="J480"/>
      <c r="K480"/>
      <c r="L480"/>
      <c r="M480"/>
      <c r="N480"/>
      <c r="O480"/>
      <c r="P480" s="120"/>
      <c r="Q480" s="120"/>
      <c r="R480" s="120"/>
      <c r="S480" s="120"/>
      <c r="T480" s="120"/>
      <c r="U480" s="120"/>
      <c r="V480" s="120"/>
      <c r="W480" s="120"/>
      <c r="X480" s="120"/>
      <c r="Y480" s="120"/>
      <c r="Z480" s="120"/>
      <c r="AA480" s="120"/>
      <c r="AB480" s="120"/>
      <c r="AC480" s="120"/>
      <c r="AD480" s="120"/>
      <c r="AE480" s="120"/>
      <c r="AF480" s="120"/>
      <c r="AG480" s="120"/>
      <c r="AH480" s="120"/>
      <c r="AI480" s="120"/>
      <c r="AJ480" s="120"/>
      <c r="AK480" s="120"/>
      <c r="AL480" s="120"/>
      <c r="AM480" s="120"/>
      <c r="AN480" s="120"/>
      <c r="AO480" s="120"/>
      <c r="AP480" s="120"/>
      <c r="AQ480" s="120"/>
      <c r="AR480" s="120"/>
      <c r="AS480" s="120"/>
      <c r="AT480" s="120"/>
      <c r="AU480" s="120"/>
      <c r="AV480" s="120"/>
      <c r="AW480" s="120"/>
      <c r="AX480" s="120"/>
      <c r="AY480" s="120"/>
      <c r="AZ480" s="120"/>
      <c r="BA480" s="120"/>
      <c r="BB480" s="120"/>
      <c r="BC480" s="120"/>
    </row>
    <row r="481" spans="1:55" x14ac:dyDescent="0.25">
      <c r="A481" s="27"/>
      <c r="B481" s="28"/>
      <c r="C481" s="28"/>
      <c r="D481" s="29"/>
      <c r="E481"/>
      <c r="F481"/>
      <c r="G481"/>
      <c r="H481"/>
      <c r="I481"/>
      <c r="J481"/>
      <c r="K481"/>
      <c r="L481"/>
      <c r="M481"/>
      <c r="N481"/>
      <c r="O481"/>
      <c r="P481" s="120"/>
      <c r="Q481" s="120"/>
      <c r="R481" s="120"/>
      <c r="S481" s="120"/>
      <c r="T481" s="120"/>
      <c r="U481" s="120"/>
      <c r="V481" s="120"/>
      <c r="W481" s="120"/>
      <c r="X481" s="120"/>
      <c r="Y481" s="120"/>
      <c r="Z481" s="120"/>
      <c r="AA481" s="120"/>
      <c r="AB481" s="120"/>
      <c r="AC481" s="120"/>
      <c r="AD481" s="120"/>
      <c r="AE481" s="120"/>
      <c r="AF481" s="120"/>
      <c r="AG481" s="120"/>
      <c r="AH481" s="120"/>
      <c r="AI481" s="120"/>
      <c r="AJ481" s="120"/>
      <c r="AK481" s="120"/>
      <c r="AL481" s="120"/>
      <c r="AM481" s="120"/>
      <c r="AN481" s="120"/>
      <c r="AO481" s="120"/>
      <c r="AP481" s="120"/>
      <c r="AQ481" s="120"/>
      <c r="AR481" s="120"/>
      <c r="AS481" s="120"/>
      <c r="AT481" s="120"/>
      <c r="AU481" s="120"/>
      <c r="AV481" s="120"/>
      <c r="AW481" s="120"/>
      <c r="AX481" s="120"/>
      <c r="AY481" s="120"/>
      <c r="AZ481" s="120"/>
      <c r="BA481" s="120"/>
      <c r="BB481" s="120"/>
      <c r="BC481" s="120"/>
    </row>
    <row r="482" spans="1:55" x14ac:dyDescent="0.25">
      <c r="A482" s="27"/>
      <c r="B482" s="28"/>
      <c r="C482" s="28"/>
      <c r="D482" s="29"/>
      <c r="E482"/>
      <c r="F482"/>
      <c r="G482"/>
      <c r="H482"/>
      <c r="I482"/>
      <c r="J482"/>
      <c r="K482"/>
      <c r="L482"/>
      <c r="M482"/>
      <c r="N482"/>
      <c r="O482"/>
      <c r="P482" s="120"/>
      <c r="Q482" s="120"/>
      <c r="R482" s="120"/>
      <c r="S482" s="120"/>
      <c r="T482" s="120"/>
      <c r="U482" s="120"/>
      <c r="V482" s="120"/>
      <c r="W482" s="120"/>
      <c r="X482" s="120"/>
      <c r="Y482" s="120"/>
      <c r="Z482" s="120"/>
      <c r="AA482" s="120"/>
      <c r="AB482" s="120"/>
      <c r="AC482" s="120"/>
      <c r="AD482" s="120"/>
      <c r="AE482" s="120"/>
      <c r="AF482" s="120"/>
      <c r="AG482" s="120"/>
      <c r="AH482" s="120"/>
      <c r="AI482" s="120"/>
      <c r="AJ482" s="120"/>
      <c r="AK482" s="120"/>
      <c r="AL482" s="120"/>
      <c r="AM482" s="120"/>
      <c r="AN482" s="120"/>
      <c r="AO482" s="120"/>
      <c r="AP482" s="120"/>
      <c r="AQ482" s="120"/>
      <c r="AR482" s="120"/>
      <c r="AS482" s="120"/>
      <c r="AT482" s="120"/>
      <c r="AU482" s="120"/>
      <c r="AV482" s="120"/>
      <c r="AW482" s="120"/>
      <c r="AX482" s="120"/>
      <c r="AY482" s="120"/>
      <c r="AZ482" s="120"/>
      <c r="BA482" s="120"/>
      <c r="BB482" s="120"/>
      <c r="BC482" s="120"/>
    </row>
    <row r="483" spans="1:55" x14ac:dyDescent="0.25">
      <c r="A483" s="27"/>
      <c r="B483" s="28"/>
      <c r="C483" s="28"/>
      <c r="D483" s="29"/>
      <c r="E483"/>
      <c r="F483"/>
      <c r="G483"/>
      <c r="H483"/>
      <c r="I483"/>
      <c r="J483"/>
      <c r="K483"/>
      <c r="L483"/>
      <c r="M483"/>
      <c r="N483"/>
      <c r="O483"/>
      <c r="P483" s="120"/>
      <c r="Q483" s="120"/>
      <c r="R483" s="120"/>
      <c r="S483" s="120"/>
      <c r="T483" s="120"/>
      <c r="U483" s="120"/>
      <c r="V483" s="120"/>
      <c r="W483" s="120"/>
      <c r="X483" s="120"/>
      <c r="Y483" s="120"/>
      <c r="Z483" s="120"/>
      <c r="AA483" s="120"/>
      <c r="AB483" s="120"/>
      <c r="AC483" s="120"/>
      <c r="AD483" s="120"/>
      <c r="AE483" s="120"/>
      <c r="AF483" s="120"/>
      <c r="AG483" s="120"/>
      <c r="AH483" s="120"/>
      <c r="AI483" s="120"/>
      <c r="AJ483" s="120"/>
      <c r="AK483" s="120"/>
      <c r="AL483" s="120"/>
      <c r="AM483" s="120"/>
      <c r="AN483" s="120"/>
      <c r="AO483" s="120"/>
      <c r="AP483" s="120"/>
      <c r="AQ483" s="120"/>
      <c r="AR483" s="120"/>
      <c r="AS483" s="120"/>
      <c r="AT483" s="120"/>
      <c r="AU483" s="120"/>
      <c r="AV483" s="120"/>
      <c r="AW483" s="120"/>
      <c r="AX483" s="120"/>
      <c r="AY483" s="120"/>
      <c r="AZ483" s="120"/>
      <c r="BA483" s="120"/>
      <c r="BB483" s="120"/>
      <c r="BC483" s="120"/>
    </row>
    <row r="484" spans="1:55" x14ac:dyDescent="0.25">
      <c r="A484" s="27"/>
      <c r="B484" s="28"/>
      <c r="C484" s="28"/>
      <c r="D484" s="29"/>
      <c r="E484"/>
      <c r="F484"/>
      <c r="G484"/>
      <c r="H484"/>
      <c r="I484"/>
      <c r="J484"/>
      <c r="K484"/>
      <c r="L484"/>
      <c r="M484"/>
      <c r="N484"/>
      <c r="O484"/>
      <c r="P484" s="120"/>
      <c r="Q484" s="120"/>
      <c r="R484" s="120"/>
      <c r="S484" s="120"/>
      <c r="T484" s="120"/>
      <c r="U484" s="120"/>
      <c r="V484" s="120"/>
      <c r="W484" s="120"/>
      <c r="X484" s="120"/>
      <c r="Y484" s="120"/>
      <c r="Z484" s="120"/>
      <c r="AA484" s="120"/>
      <c r="AB484" s="120"/>
      <c r="AC484" s="120"/>
      <c r="AD484" s="120"/>
      <c r="AE484" s="120"/>
      <c r="AF484" s="120"/>
      <c r="AG484" s="120"/>
      <c r="AH484" s="120"/>
      <c r="AI484" s="120"/>
      <c r="AJ484" s="120"/>
      <c r="AK484" s="120"/>
      <c r="AL484" s="120"/>
      <c r="AM484" s="120"/>
      <c r="AN484" s="120"/>
      <c r="AO484" s="120"/>
      <c r="AP484" s="120"/>
      <c r="AQ484" s="120"/>
      <c r="AR484" s="120"/>
      <c r="AS484" s="120"/>
      <c r="AT484" s="120"/>
      <c r="AU484" s="120"/>
      <c r="AV484" s="120"/>
      <c r="AW484" s="120"/>
      <c r="AX484" s="120"/>
      <c r="AY484" s="120"/>
      <c r="AZ484" s="120"/>
      <c r="BA484" s="120"/>
      <c r="BB484" s="120"/>
      <c r="BC484" s="120"/>
    </row>
    <row r="485" spans="1:55" x14ac:dyDescent="0.25">
      <c r="A485" s="27"/>
      <c r="B485" s="28"/>
      <c r="C485" s="28"/>
      <c r="D485" s="29"/>
      <c r="E485"/>
      <c r="F485"/>
      <c r="G485"/>
      <c r="H485"/>
      <c r="I485"/>
      <c r="J485"/>
      <c r="K485"/>
      <c r="L485"/>
      <c r="M485"/>
      <c r="N485"/>
      <c r="O485"/>
      <c r="P485" s="120"/>
      <c r="Q485" s="120"/>
      <c r="R485" s="120"/>
      <c r="S485" s="120"/>
      <c r="T485" s="120"/>
      <c r="U485" s="120"/>
      <c r="V485" s="120"/>
      <c r="W485" s="120"/>
      <c r="X485" s="120"/>
      <c r="Y485" s="120"/>
      <c r="Z485" s="120"/>
      <c r="AA485" s="120"/>
      <c r="AB485" s="120"/>
      <c r="AC485" s="120"/>
      <c r="AD485" s="120"/>
      <c r="AE485" s="120"/>
      <c r="AF485" s="120"/>
      <c r="AG485" s="120"/>
      <c r="AH485" s="120"/>
      <c r="AI485" s="120"/>
      <c r="AJ485" s="120"/>
      <c r="AK485" s="120"/>
      <c r="AL485" s="120"/>
      <c r="AM485" s="120"/>
      <c r="AN485" s="120"/>
      <c r="AO485" s="120"/>
      <c r="AP485" s="120"/>
      <c r="AQ485" s="120"/>
      <c r="AR485" s="120"/>
      <c r="AS485" s="120"/>
      <c r="AT485" s="120"/>
      <c r="AU485" s="120"/>
      <c r="AV485" s="120"/>
      <c r="AW485" s="120"/>
      <c r="AX485" s="120"/>
      <c r="AY485" s="120"/>
      <c r="AZ485" s="120"/>
      <c r="BA485" s="120"/>
      <c r="BB485" s="120"/>
      <c r="BC485" s="120"/>
    </row>
    <row r="486" spans="1:55" x14ac:dyDescent="0.25">
      <c r="A486" s="27"/>
      <c r="B486" s="28"/>
      <c r="C486" s="28"/>
      <c r="D486" s="29"/>
      <c r="E486"/>
      <c r="F486"/>
      <c r="G486"/>
      <c r="H486"/>
      <c r="I486"/>
      <c r="J486"/>
      <c r="K486"/>
      <c r="L486"/>
      <c r="M486"/>
      <c r="N486"/>
      <c r="O486"/>
      <c r="P486" s="120"/>
      <c r="Q486" s="120"/>
      <c r="R486" s="120"/>
      <c r="S486" s="120"/>
      <c r="T486" s="120"/>
      <c r="U486" s="120"/>
      <c r="V486" s="120"/>
      <c r="W486" s="120"/>
      <c r="X486" s="120"/>
      <c r="Y486" s="120"/>
      <c r="Z486" s="120"/>
      <c r="AA486" s="120"/>
      <c r="AB486" s="120"/>
      <c r="AC486" s="120"/>
      <c r="AD486" s="120"/>
      <c r="AE486" s="120"/>
      <c r="AF486" s="120"/>
      <c r="AG486" s="120"/>
      <c r="AH486" s="120"/>
      <c r="AI486" s="120"/>
      <c r="AJ486" s="120"/>
      <c r="AK486" s="120"/>
      <c r="AL486" s="120"/>
      <c r="AM486" s="120"/>
      <c r="AN486" s="120"/>
      <c r="AO486" s="120"/>
      <c r="AP486" s="120"/>
      <c r="AQ486" s="120"/>
      <c r="AR486" s="120"/>
      <c r="AS486" s="120"/>
      <c r="AT486" s="120"/>
      <c r="AU486" s="120"/>
      <c r="AV486" s="120"/>
      <c r="AW486" s="120"/>
      <c r="AX486" s="120"/>
      <c r="AY486" s="120"/>
      <c r="AZ486" s="120"/>
      <c r="BA486" s="120"/>
      <c r="BB486" s="120"/>
      <c r="BC486" s="120"/>
    </row>
    <row r="487" spans="1:55" x14ac:dyDescent="0.25">
      <c r="A487" s="27"/>
      <c r="B487" s="28"/>
      <c r="C487" s="28"/>
      <c r="D487" s="29"/>
      <c r="E487"/>
      <c r="F487"/>
      <c r="G487"/>
      <c r="H487"/>
      <c r="I487"/>
      <c r="J487"/>
      <c r="K487"/>
      <c r="L487"/>
      <c r="M487"/>
      <c r="N487"/>
      <c r="O487"/>
      <c r="P487" s="120"/>
      <c r="Q487" s="120"/>
      <c r="R487" s="120"/>
      <c r="S487" s="120"/>
      <c r="T487" s="120"/>
      <c r="U487" s="120"/>
      <c r="V487" s="120"/>
      <c r="W487" s="120"/>
      <c r="X487" s="120"/>
      <c r="Y487" s="120"/>
      <c r="Z487" s="120"/>
      <c r="AA487" s="120"/>
      <c r="AB487" s="120"/>
      <c r="AC487" s="120"/>
      <c r="AD487" s="120"/>
      <c r="AE487" s="120"/>
      <c r="AF487" s="120"/>
      <c r="AG487" s="120"/>
      <c r="AH487" s="120"/>
      <c r="AI487" s="120"/>
      <c r="AJ487" s="120"/>
      <c r="AK487" s="120"/>
      <c r="AL487" s="120"/>
      <c r="AM487" s="120"/>
      <c r="AN487" s="120"/>
      <c r="AO487" s="120"/>
      <c r="AP487" s="120"/>
      <c r="AQ487" s="120"/>
      <c r="AR487" s="120"/>
      <c r="AS487" s="120"/>
      <c r="AT487" s="120"/>
      <c r="AU487" s="120"/>
      <c r="AV487" s="120"/>
      <c r="AW487" s="120"/>
      <c r="AX487" s="120"/>
      <c r="AY487" s="120"/>
      <c r="AZ487" s="120"/>
      <c r="BA487" s="120"/>
      <c r="BB487" s="120"/>
      <c r="BC487" s="120"/>
    </row>
    <row r="488" spans="1:55" x14ac:dyDescent="0.25">
      <c r="A488" s="27"/>
      <c r="B488" s="28"/>
      <c r="C488" s="28"/>
      <c r="D488" s="29"/>
      <c r="E488"/>
      <c r="F488"/>
      <c r="G488"/>
      <c r="H488"/>
      <c r="I488"/>
      <c r="J488"/>
      <c r="K488"/>
      <c r="L488"/>
      <c r="M488"/>
      <c r="N488"/>
      <c r="O488"/>
      <c r="P488" s="120"/>
      <c r="Q488" s="120"/>
      <c r="R488" s="120"/>
      <c r="S488" s="120"/>
      <c r="T488" s="120"/>
      <c r="U488" s="120"/>
      <c r="V488" s="120"/>
      <c r="W488" s="120"/>
      <c r="X488" s="120"/>
      <c r="Y488" s="120"/>
      <c r="Z488" s="120"/>
      <c r="AA488" s="120"/>
      <c r="AB488" s="120"/>
      <c r="AC488" s="120"/>
      <c r="AD488" s="120"/>
      <c r="AE488" s="120"/>
      <c r="AF488" s="120"/>
      <c r="AG488" s="120"/>
      <c r="AH488" s="120"/>
      <c r="AI488" s="120"/>
      <c r="AJ488" s="120"/>
      <c r="AK488" s="120"/>
      <c r="AL488" s="120"/>
      <c r="AM488" s="120"/>
      <c r="AN488" s="120"/>
      <c r="AO488" s="120"/>
      <c r="AP488" s="120"/>
      <c r="AQ488" s="120"/>
      <c r="AR488" s="120"/>
      <c r="AS488" s="120"/>
      <c r="AT488" s="120"/>
      <c r="AU488" s="120"/>
      <c r="AV488" s="120"/>
      <c r="AW488" s="120"/>
      <c r="AX488" s="120"/>
      <c r="AY488" s="120"/>
      <c r="AZ488" s="120"/>
      <c r="BA488" s="120"/>
      <c r="BB488" s="120"/>
      <c r="BC488" s="120"/>
    </row>
    <row r="489" spans="1:55" x14ac:dyDescent="0.25">
      <c r="A489" s="27"/>
      <c r="B489" s="28"/>
      <c r="C489" s="28"/>
      <c r="D489" s="29"/>
      <c r="E489"/>
      <c r="F489"/>
      <c r="G489"/>
      <c r="H489"/>
      <c r="I489"/>
      <c r="J489"/>
      <c r="K489"/>
      <c r="L489"/>
      <c r="M489"/>
      <c r="N489"/>
      <c r="O489"/>
      <c r="P489" s="120"/>
      <c r="Q489" s="120"/>
      <c r="R489" s="120"/>
      <c r="S489" s="120"/>
      <c r="T489" s="120"/>
      <c r="U489" s="120"/>
      <c r="V489" s="120"/>
      <c r="W489" s="120"/>
      <c r="X489" s="120"/>
      <c r="Y489" s="120"/>
      <c r="Z489" s="120"/>
      <c r="AA489" s="120"/>
      <c r="AB489" s="120"/>
      <c r="AC489" s="120"/>
      <c r="AD489" s="120"/>
      <c r="AE489" s="120"/>
      <c r="AF489" s="120"/>
      <c r="AG489" s="120"/>
      <c r="AH489" s="120"/>
      <c r="AI489" s="120"/>
      <c r="AJ489" s="120"/>
      <c r="AK489" s="120"/>
      <c r="AL489" s="120"/>
      <c r="AM489" s="120"/>
      <c r="AN489" s="120"/>
      <c r="AO489" s="120"/>
      <c r="AP489" s="120"/>
      <c r="AQ489" s="120"/>
      <c r="AR489" s="120"/>
      <c r="AS489" s="120"/>
      <c r="AT489" s="120"/>
      <c r="AU489" s="120"/>
      <c r="AV489" s="120"/>
      <c r="AW489" s="120"/>
      <c r="AX489" s="120"/>
      <c r="AY489" s="120"/>
      <c r="AZ489" s="120"/>
      <c r="BA489" s="120"/>
      <c r="BB489" s="120"/>
      <c r="BC489" s="120"/>
    </row>
    <row r="490" spans="1:55" x14ac:dyDescent="0.25">
      <c r="A490" s="27"/>
      <c r="B490" s="28"/>
      <c r="C490" s="28"/>
      <c r="D490" s="29"/>
      <c r="E490"/>
      <c r="F490"/>
      <c r="G490"/>
      <c r="H490"/>
      <c r="I490"/>
      <c r="J490"/>
      <c r="K490"/>
      <c r="L490"/>
      <c r="M490"/>
      <c r="N490"/>
      <c r="O490"/>
      <c r="P490" s="120"/>
      <c r="Q490" s="120"/>
      <c r="R490" s="120"/>
      <c r="S490" s="120"/>
      <c r="T490" s="120"/>
      <c r="U490" s="120"/>
      <c r="V490" s="120"/>
      <c r="W490" s="120"/>
      <c r="X490" s="120"/>
      <c r="Y490" s="120"/>
      <c r="Z490" s="120"/>
      <c r="AA490" s="120"/>
      <c r="AB490" s="120"/>
      <c r="AC490" s="120"/>
      <c r="AD490" s="120"/>
      <c r="AE490" s="120"/>
      <c r="AF490" s="120"/>
      <c r="AG490" s="120"/>
      <c r="AH490" s="120"/>
      <c r="AI490" s="120"/>
      <c r="AJ490" s="120"/>
      <c r="AK490" s="120"/>
      <c r="AL490" s="120"/>
      <c r="AM490" s="120"/>
      <c r="AN490" s="120"/>
      <c r="AO490" s="120"/>
      <c r="AP490" s="120"/>
      <c r="AQ490" s="120"/>
      <c r="AR490" s="120"/>
      <c r="AS490" s="120"/>
      <c r="AT490" s="120"/>
      <c r="AU490" s="120"/>
      <c r="AV490" s="120"/>
      <c r="AW490" s="120"/>
      <c r="AX490" s="120"/>
      <c r="AY490" s="120"/>
      <c r="AZ490" s="120"/>
      <c r="BA490" s="120"/>
      <c r="BB490" s="120"/>
      <c r="BC490" s="120"/>
    </row>
    <row r="491" spans="1:55" x14ac:dyDescent="0.25">
      <c r="A491" s="27"/>
      <c r="B491" s="28"/>
      <c r="C491" s="28"/>
      <c r="D491" s="29"/>
      <c r="E491"/>
      <c r="F491"/>
      <c r="G491"/>
      <c r="H491"/>
      <c r="I491"/>
      <c r="J491"/>
      <c r="K491"/>
      <c r="L491"/>
      <c r="M491"/>
      <c r="N491"/>
      <c r="O491"/>
      <c r="P491" s="120"/>
      <c r="Q491" s="120"/>
      <c r="R491" s="120"/>
      <c r="S491" s="120"/>
      <c r="T491" s="120"/>
      <c r="U491" s="120"/>
      <c r="V491" s="120"/>
      <c r="W491" s="120"/>
      <c r="X491" s="120"/>
      <c r="Y491" s="120"/>
      <c r="Z491" s="120"/>
      <c r="AA491" s="120"/>
      <c r="AB491" s="120"/>
      <c r="AC491" s="120"/>
      <c r="AD491" s="120"/>
      <c r="AE491" s="120"/>
      <c r="AF491" s="120"/>
      <c r="AG491" s="120"/>
      <c r="AH491" s="120"/>
      <c r="AI491" s="120"/>
      <c r="AJ491" s="120"/>
      <c r="AK491" s="120"/>
      <c r="AL491" s="120"/>
      <c r="AM491" s="120"/>
      <c r="AN491" s="120"/>
      <c r="AO491" s="120"/>
      <c r="AP491" s="120"/>
      <c r="AQ491" s="120"/>
      <c r="AR491" s="120"/>
      <c r="AS491" s="120"/>
      <c r="AT491" s="120"/>
      <c r="AU491" s="120"/>
      <c r="AV491" s="120"/>
      <c r="AW491" s="120"/>
      <c r="AX491" s="120"/>
      <c r="AY491" s="120"/>
      <c r="AZ491" s="120"/>
      <c r="BA491" s="120"/>
      <c r="BB491" s="120"/>
      <c r="BC491" s="120"/>
    </row>
    <row r="492" spans="1:55" x14ac:dyDescent="0.25">
      <c r="A492" s="27"/>
      <c r="B492" s="28"/>
      <c r="C492" s="28"/>
      <c r="D492" s="29"/>
      <c r="E492"/>
      <c r="F492"/>
      <c r="G492"/>
      <c r="H492"/>
      <c r="I492"/>
      <c r="J492"/>
      <c r="K492"/>
      <c r="L492"/>
      <c r="M492"/>
      <c r="N492"/>
      <c r="O492"/>
      <c r="P492" s="120"/>
      <c r="Q492" s="120"/>
      <c r="R492" s="120"/>
      <c r="S492" s="120"/>
      <c r="T492" s="120"/>
      <c r="U492" s="120"/>
      <c r="V492" s="120"/>
      <c r="W492" s="120"/>
      <c r="X492" s="120"/>
      <c r="Y492" s="120"/>
      <c r="Z492" s="120"/>
      <c r="AA492" s="120"/>
      <c r="AB492" s="120"/>
      <c r="AC492" s="120"/>
      <c r="AD492" s="120"/>
      <c r="AE492" s="120"/>
      <c r="AF492" s="120"/>
      <c r="AG492" s="120"/>
      <c r="AH492" s="120"/>
      <c r="AI492" s="120"/>
      <c r="AJ492" s="120"/>
      <c r="AK492" s="120"/>
      <c r="AL492" s="120"/>
      <c r="AM492" s="120"/>
      <c r="AN492" s="120"/>
      <c r="AO492" s="120"/>
      <c r="AP492" s="120"/>
      <c r="AQ492" s="120"/>
      <c r="AR492" s="120"/>
      <c r="AS492" s="120"/>
      <c r="AT492" s="120"/>
      <c r="AU492" s="120"/>
      <c r="AV492" s="120"/>
      <c r="AW492" s="120"/>
      <c r="AX492" s="120"/>
      <c r="AY492" s="120"/>
      <c r="AZ492" s="120"/>
      <c r="BA492" s="120"/>
      <c r="BB492" s="120"/>
      <c r="BC492" s="120"/>
    </row>
    <row r="493" spans="1:55" x14ac:dyDescent="0.25">
      <c r="A493" s="27"/>
      <c r="B493" s="28"/>
      <c r="C493" s="28"/>
      <c r="D493" s="29"/>
      <c r="E493"/>
      <c r="F493"/>
      <c r="G493"/>
      <c r="H493"/>
      <c r="I493"/>
      <c r="J493"/>
      <c r="K493"/>
      <c r="L493"/>
      <c r="M493"/>
      <c r="N493"/>
      <c r="O493"/>
      <c r="P493" s="120"/>
      <c r="Q493" s="120"/>
      <c r="R493" s="120"/>
      <c r="S493" s="120"/>
      <c r="T493" s="120"/>
      <c r="U493" s="120"/>
      <c r="V493" s="120"/>
      <c r="W493" s="120"/>
      <c r="X493" s="120"/>
      <c r="Y493" s="120"/>
      <c r="Z493" s="120"/>
      <c r="AA493" s="120"/>
      <c r="AB493" s="120"/>
      <c r="AC493" s="120"/>
      <c r="AD493" s="120"/>
      <c r="AE493" s="120"/>
      <c r="AF493" s="120"/>
      <c r="AG493" s="120"/>
      <c r="AH493" s="120"/>
      <c r="AI493" s="120"/>
      <c r="AJ493" s="120"/>
      <c r="AK493" s="120"/>
      <c r="AL493" s="120"/>
      <c r="AM493" s="120"/>
      <c r="AN493" s="120"/>
      <c r="AO493" s="120"/>
      <c r="AP493" s="120"/>
      <c r="AQ493" s="120"/>
      <c r="AR493" s="120"/>
      <c r="AS493" s="120"/>
      <c r="AT493" s="120"/>
      <c r="AU493" s="120"/>
      <c r="AV493" s="120"/>
      <c r="AW493" s="120"/>
      <c r="AX493" s="120"/>
      <c r="AY493" s="120"/>
      <c r="AZ493" s="120"/>
      <c r="BA493" s="120"/>
      <c r="BB493" s="120"/>
      <c r="BC493" s="120"/>
    </row>
    <row r="494" spans="1:55" x14ac:dyDescent="0.25">
      <c r="A494" s="27"/>
      <c r="B494" s="28"/>
      <c r="C494" s="28"/>
      <c r="D494" s="29"/>
      <c r="E494"/>
      <c r="F494"/>
      <c r="G494"/>
      <c r="H494"/>
      <c r="I494"/>
      <c r="J494"/>
      <c r="K494"/>
      <c r="L494"/>
      <c r="M494"/>
      <c r="N494"/>
      <c r="O494"/>
      <c r="P494" s="120"/>
      <c r="Q494" s="120"/>
      <c r="R494" s="120"/>
      <c r="S494" s="120"/>
      <c r="T494" s="120"/>
      <c r="U494" s="120"/>
      <c r="V494" s="120"/>
      <c r="W494" s="120"/>
      <c r="X494" s="120"/>
      <c r="Y494" s="120"/>
      <c r="Z494" s="120"/>
      <c r="AA494" s="120"/>
      <c r="AB494" s="120"/>
      <c r="AC494" s="120"/>
      <c r="AD494" s="120"/>
      <c r="AE494" s="120"/>
      <c r="AF494" s="120"/>
      <c r="AG494" s="120"/>
      <c r="AH494" s="120"/>
      <c r="AI494" s="120"/>
      <c r="AJ494" s="120"/>
      <c r="AK494" s="120"/>
      <c r="AL494" s="120"/>
      <c r="AM494" s="120"/>
      <c r="AN494" s="120"/>
      <c r="AO494" s="120"/>
      <c r="AP494" s="120"/>
      <c r="AQ494" s="120"/>
      <c r="AR494" s="120"/>
      <c r="AS494" s="120"/>
      <c r="AT494" s="120"/>
      <c r="AU494" s="120"/>
      <c r="AV494" s="120"/>
      <c r="AW494" s="120"/>
      <c r="AX494" s="120"/>
      <c r="AY494" s="120"/>
      <c r="AZ494" s="120"/>
      <c r="BA494" s="120"/>
      <c r="BB494" s="120"/>
      <c r="BC494" s="120"/>
    </row>
    <row r="495" spans="1:55" x14ac:dyDescent="0.25">
      <c r="A495" s="27"/>
      <c r="B495" s="28"/>
      <c r="C495" s="28"/>
      <c r="D495" s="29"/>
      <c r="E495"/>
      <c r="F495"/>
      <c r="G495"/>
      <c r="H495"/>
      <c r="I495"/>
      <c r="J495"/>
      <c r="K495"/>
      <c r="L495"/>
      <c r="M495"/>
      <c r="N495"/>
      <c r="O495"/>
      <c r="P495" s="120"/>
      <c r="Q495" s="120"/>
      <c r="R495" s="120"/>
      <c r="S495" s="120"/>
      <c r="T495" s="120"/>
      <c r="U495" s="120"/>
      <c r="V495" s="120"/>
      <c r="W495" s="120"/>
      <c r="X495" s="120"/>
      <c r="Y495" s="120"/>
      <c r="Z495" s="120"/>
      <c r="AA495" s="120"/>
      <c r="AB495" s="120"/>
      <c r="AC495" s="120"/>
      <c r="AD495" s="120"/>
      <c r="AE495" s="120"/>
      <c r="AF495" s="120"/>
      <c r="AG495" s="120"/>
      <c r="AH495" s="120"/>
      <c r="AI495" s="120"/>
      <c r="AJ495" s="120"/>
      <c r="AK495" s="120"/>
      <c r="AL495" s="120"/>
      <c r="AM495" s="120"/>
      <c r="AN495" s="120"/>
      <c r="AO495" s="120"/>
      <c r="AP495" s="120"/>
      <c r="AQ495" s="120"/>
      <c r="AR495" s="120"/>
      <c r="AS495" s="120"/>
      <c r="AT495" s="120"/>
      <c r="AU495" s="120"/>
      <c r="AV495" s="120"/>
      <c r="AW495" s="120"/>
      <c r="AX495" s="120"/>
      <c r="AY495" s="120"/>
      <c r="AZ495" s="120"/>
      <c r="BA495" s="120"/>
      <c r="BB495" s="120"/>
      <c r="BC495" s="120"/>
    </row>
    <row r="496" spans="1:55" x14ac:dyDescent="0.25">
      <c r="A496" s="27"/>
      <c r="B496" s="28"/>
      <c r="C496" s="28"/>
      <c r="D496" s="29"/>
      <c r="E496"/>
      <c r="F496"/>
      <c r="G496"/>
      <c r="H496"/>
      <c r="I496"/>
      <c r="J496"/>
      <c r="K496"/>
      <c r="L496"/>
      <c r="M496"/>
      <c r="N496"/>
      <c r="O496"/>
      <c r="P496" s="120"/>
      <c r="Q496" s="120"/>
      <c r="R496" s="120"/>
      <c r="S496" s="120"/>
      <c r="T496" s="120"/>
      <c r="U496" s="120"/>
      <c r="V496" s="120"/>
      <c r="W496" s="120"/>
      <c r="X496" s="120"/>
      <c r="Y496" s="120"/>
      <c r="Z496" s="120"/>
      <c r="AA496" s="120"/>
      <c r="AB496" s="120"/>
      <c r="AC496" s="120"/>
      <c r="AD496" s="120"/>
      <c r="AE496" s="120"/>
      <c r="AF496" s="120"/>
      <c r="AG496" s="120"/>
      <c r="AH496" s="120"/>
      <c r="AI496" s="120"/>
      <c r="AJ496" s="120"/>
      <c r="AK496" s="120"/>
      <c r="AL496" s="120"/>
      <c r="AM496" s="120"/>
      <c r="AN496" s="120"/>
      <c r="AO496" s="120"/>
      <c r="AP496" s="120"/>
      <c r="AQ496" s="120"/>
      <c r="AR496" s="120"/>
      <c r="AS496" s="120"/>
      <c r="AT496" s="120"/>
      <c r="AU496" s="120"/>
      <c r="AV496" s="120"/>
      <c r="AW496" s="120"/>
      <c r="AX496" s="120"/>
      <c r="AY496" s="120"/>
      <c r="AZ496" s="120"/>
      <c r="BA496" s="120"/>
      <c r="BB496" s="120"/>
      <c r="BC496" s="120"/>
    </row>
    <row r="497" spans="1:55" x14ac:dyDescent="0.25">
      <c r="A497" s="27"/>
      <c r="B497" s="28"/>
      <c r="C497" s="28"/>
      <c r="D497" s="29"/>
      <c r="E497"/>
      <c r="F497"/>
      <c r="G497"/>
      <c r="H497"/>
      <c r="I497"/>
      <c r="J497"/>
      <c r="K497"/>
      <c r="L497"/>
      <c r="M497"/>
      <c r="N497"/>
      <c r="O497"/>
      <c r="P497" s="120"/>
      <c r="Q497" s="120"/>
      <c r="R497" s="120"/>
      <c r="S497" s="120"/>
      <c r="T497" s="120"/>
      <c r="U497" s="120"/>
      <c r="V497" s="120"/>
      <c r="W497" s="120"/>
      <c r="X497" s="120"/>
      <c r="Y497" s="120"/>
      <c r="Z497" s="120"/>
      <c r="AA497" s="120"/>
      <c r="AB497" s="120"/>
      <c r="AC497" s="120"/>
      <c r="AD497" s="120"/>
      <c r="AE497" s="120"/>
      <c r="AF497" s="120"/>
      <c r="AG497" s="120"/>
      <c r="AH497" s="120"/>
      <c r="AI497" s="120"/>
      <c r="AJ497" s="120"/>
      <c r="AK497" s="120"/>
      <c r="AL497" s="120"/>
      <c r="AM497" s="120"/>
      <c r="AN497" s="120"/>
      <c r="AO497" s="120"/>
      <c r="AP497" s="120"/>
      <c r="AQ497" s="120"/>
      <c r="AR497" s="120"/>
      <c r="AS497" s="120"/>
      <c r="AT497" s="120"/>
      <c r="AU497" s="120"/>
      <c r="AV497" s="120"/>
      <c r="AW497" s="120"/>
      <c r="AX497" s="120"/>
      <c r="AY497" s="120"/>
      <c r="AZ497" s="120"/>
      <c r="BA497" s="120"/>
      <c r="BB497" s="120"/>
      <c r="BC497" s="120"/>
    </row>
    <row r="498" spans="1:55" x14ac:dyDescent="0.25">
      <c r="A498" s="27"/>
      <c r="B498" s="28"/>
      <c r="C498" s="28"/>
      <c r="D498" s="29"/>
      <c r="E498"/>
      <c r="F498"/>
      <c r="G498"/>
      <c r="H498"/>
      <c r="I498"/>
      <c r="J498"/>
      <c r="K498"/>
      <c r="L498"/>
      <c r="M498"/>
      <c r="N498"/>
      <c r="O498"/>
      <c r="P498" s="120"/>
      <c r="Q498" s="120"/>
      <c r="R498" s="120"/>
      <c r="S498" s="120"/>
      <c r="T498" s="120"/>
      <c r="U498" s="120"/>
      <c r="V498" s="120"/>
      <c r="W498" s="120"/>
      <c r="X498" s="120"/>
      <c r="Y498" s="120"/>
      <c r="Z498" s="120"/>
      <c r="AA498" s="120"/>
      <c r="AB498" s="120"/>
      <c r="AC498" s="120"/>
      <c r="AD498" s="120"/>
      <c r="AE498" s="120"/>
      <c r="AF498" s="120"/>
      <c r="AG498" s="120"/>
      <c r="AH498" s="120"/>
      <c r="AI498" s="120"/>
      <c r="AJ498" s="120"/>
      <c r="AK498" s="120"/>
      <c r="AL498" s="120"/>
      <c r="AM498" s="120"/>
      <c r="AN498" s="120"/>
      <c r="AO498" s="120"/>
      <c r="AP498" s="120"/>
      <c r="AQ498" s="120"/>
      <c r="AR498" s="120"/>
      <c r="AS498" s="120"/>
      <c r="AT498" s="120"/>
      <c r="AU498" s="120"/>
      <c r="AV498" s="120"/>
      <c r="AW498" s="120"/>
      <c r="AX498" s="120"/>
      <c r="AY498" s="120"/>
      <c r="AZ498" s="120"/>
      <c r="BA498" s="120"/>
      <c r="BB498" s="120"/>
      <c r="BC498" s="120"/>
    </row>
    <row r="499" spans="1:55" x14ac:dyDescent="0.25">
      <c r="A499" s="27"/>
      <c r="B499" s="28"/>
      <c r="C499" s="28"/>
      <c r="D499" s="29"/>
      <c r="E499"/>
      <c r="F499"/>
      <c r="G499"/>
      <c r="H499"/>
      <c r="I499"/>
      <c r="J499"/>
      <c r="K499"/>
      <c r="L499"/>
      <c r="M499"/>
      <c r="N499"/>
      <c r="O499"/>
      <c r="P499" s="120"/>
      <c r="Q499" s="120"/>
      <c r="R499" s="120"/>
      <c r="S499" s="120"/>
      <c r="T499" s="120"/>
      <c r="U499" s="120"/>
      <c r="V499" s="120"/>
      <c r="W499" s="120"/>
      <c r="X499" s="120"/>
      <c r="Y499" s="120"/>
      <c r="Z499" s="120"/>
      <c r="AA499" s="120"/>
      <c r="AB499" s="120"/>
      <c r="AC499" s="120"/>
      <c r="AD499" s="120"/>
      <c r="AE499" s="120"/>
      <c r="AF499" s="120"/>
      <c r="AG499" s="120"/>
      <c r="AH499" s="120"/>
      <c r="AI499" s="120"/>
      <c r="AJ499" s="120"/>
      <c r="AK499" s="120"/>
      <c r="AL499" s="120"/>
      <c r="AM499" s="120"/>
      <c r="AN499" s="120"/>
      <c r="AO499" s="120"/>
      <c r="AP499" s="120"/>
      <c r="AQ499" s="120"/>
      <c r="AR499" s="120"/>
      <c r="AS499" s="120"/>
      <c r="AT499" s="120"/>
      <c r="AU499" s="120"/>
      <c r="AV499" s="120"/>
      <c r="AW499" s="120"/>
      <c r="AX499" s="120"/>
      <c r="AY499" s="120"/>
      <c r="AZ499" s="120"/>
      <c r="BA499" s="120"/>
      <c r="BB499" s="120"/>
      <c r="BC499" s="120"/>
    </row>
    <row r="500" spans="1:55" x14ac:dyDescent="0.25">
      <c r="A500" s="27"/>
      <c r="B500" s="28"/>
      <c r="C500" s="28"/>
      <c r="D500" s="29"/>
      <c r="E500"/>
      <c r="F500"/>
      <c r="G500"/>
      <c r="H500"/>
      <c r="I500"/>
      <c r="J500"/>
      <c r="K500"/>
      <c r="L500"/>
      <c r="M500"/>
      <c r="N500"/>
      <c r="O500"/>
      <c r="P500" s="120"/>
      <c r="Q500" s="120"/>
      <c r="R500" s="120"/>
      <c r="S500" s="120"/>
      <c r="T500" s="120"/>
      <c r="U500" s="120"/>
      <c r="V500" s="120"/>
      <c r="W500" s="120"/>
      <c r="X500" s="120"/>
      <c r="Y500" s="120"/>
      <c r="Z500" s="120"/>
      <c r="AA500" s="120"/>
      <c r="AB500" s="120"/>
      <c r="AC500" s="120"/>
      <c r="AD500" s="120"/>
      <c r="AE500" s="120"/>
      <c r="AF500" s="120"/>
      <c r="AG500" s="120"/>
      <c r="AH500" s="120"/>
      <c r="AI500" s="120"/>
      <c r="AJ500" s="120"/>
      <c r="AK500" s="120"/>
      <c r="AL500" s="120"/>
      <c r="AM500" s="120"/>
      <c r="AN500" s="120"/>
      <c r="AO500" s="120"/>
      <c r="AP500" s="120"/>
      <c r="AQ500" s="120"/>
      <c r="AR500" s="120"/>
      <c r="AS500" s="120"/>
      <c r="AT500" s="120"/>
      <c r="AU500" s="120"/>
      <c r="AV500" s="120"/>
      <c r="AW500" s="120"/>
      <c r="AX500" s="120"/>
      <c r="AY500" s="120"/>
      <c r="AZ500" s="120"/>
      <c r="BA500" s="120"/>
      <c r="BB500" s="120"/>
      <c r="BC500" s="120"/>
    </row>
    <row r="501" spans="1:55" x14ac:dyDescent="0.25">
      <c r="A501" s="27"/>
      <c r="B501" s="28"/>
      <c r="C501" s="28"/>
      <c r="D501" s="29"/>
      <c r="E501"/>
      <c r="F501"/>
      <c r="G501"/>
      <c r="H501"/>
      <c r="I501"/>
      <c r="J501"/>
      <c r="K501"/>
      <c r="L501"/>
      <c r="M501"/>
      <c r="N501"/>
      <c r="O501"/>
      <c r="P501" s="120"/>
      <c r="Q501" s="120"/>
      <c r="R501" s="120"/>
      <c r="S501" s="120"/>
      <c r="T501" s="120"/>
      <c r="U501" s="120"/>
      <c r="V501" s="120"/>
      <c r="W501" s="120"/>
      <c r="X501" s="120"/>
      <c r="Y501" s="120"/>
      <c r="Z501" s="120"/>
      <c r="AA501" s="120"/>
      <c r="AB501" s="120"/>
      <c r="AC501" s="120"/>
      <c r="AD501" s="120"/>
      <c r="AE501" s="120"/>
      <c r="AF501" s="120"/>
      <c r="AG501" s="120"/>
      <c r="AH501" s="120"/>
      <c r="AI501" s="120"/>
      <c r="AJ501" s="120"/>
      <c r="AK501" s="120"/>
      <c r="AL501" s="120"/>
      <c r="AM501" s="120"/>
      <c r="AN501" s="120"/>
      <c r="AO501" s="120"/>
      <c r="AP501" s="120"/>
      <c r="AQ501" s="120"/>
      <c r="AR501" s="120"/>
      <c r="AS501" s="120"/>
      <c r="AT501" s="120"/>
      <c r="AU501" s="120"/>
      <c r="AV501" s="120"/>
      <c r="AW501" s="120"/>
      <c r="AX501" s="120"/>
      <c r="AY501" s="120"/>
      <c r="AZ501" s="120"/>
      <c r="BA501" s="120"/>
      <c r="BB501" s="120"/>
      <c r="BC501" s="120"/>
    </row>
    <row r="502" spans="1:55" x14ac:dyDescent="0.25">
      <c r="A502" s="27"/>
      <c r="B502" s="28"/>
      <c r="C502" s="28"/>
      <c r="D502" s="29"/>
      <c r="E502"/>
      <c r="F502"/>
      <c r="G502"/>
      <c r="H502"/>
      <c r="I502"/>
      <c r="J502"/>
      <c r="K502"/>
      <c r="L502"/>
      <c r="M502"/>
      <c r="N502"/>
      <c r="O502"/>
      <c r="P502" s="120"/>
      <c r="Q502" s="120"/>
      <c r="R502" s="120"/>
      <c r="S502" s="120"/>
      <c r="T502" s="120"/>
      <c r="U502" s="120"/>
      <c r="V502" s="120"/>
      <c r="W502" s="120"/>
      <c r="X502" s="120"/>
      <c r="Y502" s="120"/>
      <c r="Z502" s="120"/>
      <c r="AA502" s="120"/>
      <c r="AB502" s="120"/>
      <c r="AC502" s="120"/>
      <c r="AD502" s="120"/>
      <c r="AE502" s="120"/>
      <c r="AF502" s="120"/>
      <c r="AG502" s="120"/>
      <c r="AH502" s="120"/>
      <c r="AI502" s="120"/>
      <c r="AJ502" s="120"/>
      <c r="AK502" s="120"/>
      <c r="AL502" s="120"/>
      <c r="AM502" s="120"/>
      <c r="AN502" s="120"/>
      <c r="AO502" s="120"/>
      <c r="AP502" s="120"/>
      <c r="AQ502" s="120"/>
      <c r="AR502" s="120"/>
      <c r="AS502" s="120"/>
      <c r="AT502" s="120"/>
      <c r="AU502" s="120"/>
      <c r="AV502" s="120"/>
      <c r="AW502" s="120"/>
      <c r="AX502" s="120"/>
      <c r="AY502" s="120"/>
      <c r="AZ502" s="120"/>
      <c r="BA502" s="120"/>
      <c r="BB502" s="120"/>
      <c r="BC502" s="120"/>
    </row>
    <row r="503" spans="1:55" x14ac:dyDescent="0.25">
      <c r="A503" s="27"/>
      <c r="B503" s="28"/>
      <c r="C503" s="28"/>
      <c r="D503" s="29"/>
      <c r="E503"/>
      <c r="F503"/>
      <c r="G503"/>
      <c r="H503"/>
      <c r="I503"/>
      <c r="J503"/>
      <c r="K503"/>
      <c r="L503"/>
      <c r="M503"/>
      <c r="N503"/>
      <c r="O503"/>
      <c r="P503" s="120"/>
      <c r="Q503" s="120"/>
      <c r="R503" s="120"/>
      <c r="S503" s="120"/>
      <c r="T503" s="120"/>
      <c r="U503" s="120"/>
      <c r="V503" s="120"/>
      <c r="W503" s="120"/>
      <c r="X503" s="120"/>
      <c r="Y503" s="120"/>
      <c r="Z503" s="120"/>
      <c r="AA503" s="120"/>
      <c r="AB503" s="120"/>
      <c r="AC503" s="120"/>
      <c r="AD503" s="120"/>
      <c r="AE503" s="120"/>
      <c r="AF503" s="120"/>
      <c r="AG503" s="120"/>
      <c r="AH503" s="120"/>
      <c r="AI503" s="120"/>
      <c r="AJ503" s="120"/>
      <c r="AK503" s="120"/>
      <c r="AL503" s="120"/>
      <c r="AM503" s="120"/>
      <c r="AN503" s="120"/>
      <c r="AO503" s="120"/>
      <c r="AP503" s="120"/>
      <c r="AQ503" s="120"/>
      <c r="AR503" s="120"/>
      <c r="AS503" s="120"/>
      <c r="AT503" s="120"/>
      <c r="AU503" s="120"/>
      <c r="AV503" s="120"/>
      <c r="AW503" s="120"/>
      <c r="AX503" s="120"/>
      <c r="AY503" s="120"/>
      <c r="AZ503" s="120"/>
      <c r="BA503" s="120"/>
      <c r="BB503" s="120"/>
      <c r="BC503" s="120"/>
    </row>
    <row r="504" spans="1:55" x14ac:dyDescent="0.25">
      <c r="A504" s="27"/>
      <c r="B504" s="28"/>
      <c r="C504" s="28"/>
      <c r="D504" s="29"/>
      <c r="E504"/>
      <c r="F504"/>
      <c r="G504"/>
      <c r="H504"/>
      <c r="I504"/>
      <c r="J504"/>
      <c r="K504"/>
      <c r="L504"/>
      <c r="M504"/>
      <c r="N504"/>
      <c r="O504"/>
      <c r="P504" s="120"/>
      <c r="Q504" s="120"/>
      <c r="R504" s="120"/>
      <c r="S504" s="120"/>
      <c r="T504" s="120"/>
      <c r="U504" s="120"/>
      <c r="V504" s="120"/>
      <c r="W504" s="120"/>
      <c r="X504" s="120"/>
      <c r="Y504" s="120"/>
      <c r="Z504" s="120"/>
      <c r="AA504" s="120"/>
      <c r="AB504" s="120"/>
      <c r="AC504" s="120"/>
      <c r="AD504" s="120"/>
      <c r="AE504" s="120"/>
      <c r="AF504" s="120"/>
      <c r="AG504" s="120"/>
      <c r="AH504" s="120"/>
      <c r="AI504" s="120"/>
      <c r="AJ504" s="120"/>
      <c r="AK504" s="120"/>
      <c r="AL504" s="120"/>
      <c r="AM504" s="120"/>
      <c r="AN504" s="120"/>
      <c r="AO504" s="120"/>
      <c r="AP504" s="120"/>
      <c r="AQ504" s="120"/>
      <c r="AR504" s="120"/>
      <c r="AS504" s="120"/>
      <c r="AT504" s="120"/>
      <c r="AU504" s="120"/>
      <c r="AV504" s="120"/>
      <c r="AW504" s="120"/>
      <c r="AX504" s="120"/>
      <c r="AY504" s="120"/>
      <c r="AZ504" s="120"/>
      <c r="BA504" s="120"/>
      <c r="BB504" s="120"/>
      <c r="BC504" s="120"/>
    </row>
    <row r="505" spans="1:55" x14ac:dyDescent="0.25">
      <c r="A505" s="27"/>
      <c r="B505" s="28"/>
      <c r="C505" s="28"/>
      <c r="D505" s="29"/>
      <c r="E505"/>
      <c r="F505"/>
      <c r="G505"/>
      <c r="H505"/>
      <c r="I505"/>
      <c r="J505"/>
      <c r="K505"/>
      <c r="L505"/>
      <c r="M505"/>
      <c r="N505"/>
      <c r="O505"/>
      <c r="P505" s="120"/>
      <c r="Q505" s="120"/>
      <c r="R505" s="120"/>
      <c r="S505" s="120"/>
      <c r="T505" s="120"/>
      <c r="U505" s="120"/>
      <c r="V505" s="120"/>
      <c r="W505" s="120"/>
      <c r="X505" s="120"/>
      <c r="Y505" s="120"/>
      <c r="Z505" s="120"/>
      <c r="AA505" s="120"/>
      <c r="AB505" s="120"/>
      <c r="AC505" s="120"/>
      <c r="AD505" s="120"/>
      <c r="AE505" s="120"/>
      <c r="AF505" s="120"/>
      <c r="AG505" s="120"/>
      <c r="AH505" s="120"/>
      <c r="AI505" s="120"/>
      <c r="AJ505" s="120"/>
      <c r="AK505" s="120"/>
      <c r="AL505" s="120"/>
      <c r="AM505" s="120"/>
      <c r="AN505" s="120"/>
      <c r="AO505" s="120"/>
      <c r="AP505" s="120"/>
      <c r="AQ505" s="120"/>
      <c r="AR505" s="120"/>
      <c r="AS505" s="120"/>
      <c r="AT505" s="120"/>
      <c r="AU505" s="120"/>
      <c r="AV505" s="120"/>
      <c r="AW505" s="120"/>
      <c r="AX505" s="120"/>
      <c r="AY505" s="120"/>
      <c r="AZ505" s="120"/>
      <c r="BA505" s="120"/>
      <c r="BB505" s="120"/>
      <c r="BC505" s="120"/>
    </row>
    <row r="506" spans="1:55" x14ac:dyDescent="0.25">
      <c r="A506" s="27"/>
      <c r="B506" s="28"/>
      <c r="C506" s="28"/>
      <c r="D506" s="29"/>
      <c r="E506"/>
      <c r="F506"/>
      <c r="G506"/>
      <c r="H506"/>
      <c r="I506"/>
      <c r="J506"/>
      <c r="K506"/>
      <c r="L506"/>
      <c r="M506"/>
      <c r="N506"/>
      <c r="O506"/>
      <c r="P506" s="120"/>
      <c r="Q506" s="120"/>
      <c r="R506" s="120"/>
      <c r="S506" s="120"/>
      <c r="T506" s="120"/>
      <c r="U506" s="120"/>
      <c r="V506" s="120"/>
      <c r="W506" s="120"/>
      <c r="X506" s="120"/>
      <c r="Y506" s="120"/>
      <c r="Z506" s="120"/>
      <c r="AA506" s="120"/>
      <c r="AB506" s="120"/>
      <c r="AC506" s="120"/>
      <c r="AD506" s="120"/>
      <c r="AE506" s="120"/>
      <c r="AF506" s="120"/>
      <c r="AG506" s="120"/>
      <c r="AH506" s="120"/>
      <c r="AI506" s="120"/>
      <c r="AJ506" s="120"/>
      <c r="AK506" s="120"/>
      <c r="AL506" s="120"/>
      <c r="AM506" s="120"/>
      <c r="AN506" s="120"/>
      <c r="AO506" s="120"/>
      <c r="AP506" s="120"/>
      <c r="AQ506" s="120"/>
      <c r="AR506" s="120"/>
      <c r="AS506" s="120"/>
      <c r="AT506" s="120"/>
      <c r="AU506" s="120"/>
      <c r="AV506" s="120"/>
      <c r="AW506" s="120"/>
      <c r="AX506" s="120"/>
      <c r="AY506" s="120"/>
      <c r="AZ506" s="120"/>
      <c r="BA506" s="120"/>
      <c r="BB506" s="120"/>
      <c r="BC506" s="120"/>
    </row>
    <row r="507" spans="1:55" x14ac:dyDescent="0.25">
      <c r="A507" s="27"/>
      <c r="B507" s="28"/>
      <c r="C507" s="28"/>
      <c r="D507" s="29"/>
      <c r="E507"/>
      <c r="F507"/>
      <c r="G507"/>
      <c r="H507"/>
      <c r="I507"/>
      <c r="J507"/>
      <c r="K507"/>
      <c r="L507"/>
      <c r="M507"/>
      <c r="N507"/>
      <c r="O507"/>
      <c r="P507" s="120"/>
      <c r="Q507" s="120"/>
      <c r="R507" s="120"/>
      <c r="S507" s="120"/>
      <c r="T507" s="120"/>
      <c r="U507" s="120"/>
      <c r="V507" s="120"/>
      <c r="W507" s="120"/>
      <c r="X507" s="120"/>
      <c r="Y507" s="120"/>
      <c r="Z507" s="120"/>
      <c r="AA507" s="120"/>
      <c r="AB507" s="120"/>
      <c r="AC507" s="120"/>
      <c r="AD507" s="120"/>
      <c r="AE507" s="120"/>
      <c r="AF507" s="120"/>
      <c r="AG507" s="120"/>
      <c r="AH507" s="120"/>
      <c r="AI507" s="120"/>
      <c r="AJ507" s="120"/>
      <c r="AK507" s="120"/>
      <c r="AL507" s="120"/>
      <c r="AM507" s="120"/>
      <c r="AN507" s="120"/>
      <c r="AO507" s="120"/>
      <c r="AP507" s="120"/>
      <c r="AQ507" s="120"/>
      <c r="AR507" s="120"/>
      <c r="AS507" s="120"/>
      <c r="AT507" s="120"/>
      <c r="AU507" s="120"/>
      <c r="AV507" s="120"/>
      <c r="AW507" s="120"/>
      <c r="AX507" s="120"/>
      <c r="AY507" s="120"/>
      <c r="AZ507" s="120"/>
      <c r="BA507" s="120"/>
      <c r="BB507" s="120"/>
      <c r="BC507" s="120"/>
    </row>
    <row r="508" spans="1:55" x14ac:dyDescent="0.25">
      <c r="A508" s="27"/>
      <c r="B508" s="28"/>
      <c r="C508" s="28"/>
      <c r="D508" s="29"/>
      <c r="E508"/>
      <c r="F508"/>
      <c r="G508"/>
      <c r="H508"/>
      <c r="I508"/>
      <c r="J508"/>
      <c r="K508"/>
      <c r="L508"/>
      <c r="M508"/>
      <c r="N508"/>
      <c r="O508"/>
      <c r="P508" s="120"/>
      <c r="Q508" s="120"/>
      <c r="R508" s="120"/>
      <c r="S508" s="120"/>
      <c r="T508" s="120"/>
      <c r="U508" s="120"/>
      <c r="V508" s="120"/>
      <c r="W508" s="120"/>
      <c r="X508" s="120"/>
      <c r="Y508" s="120"/>
      <c r="Z508" s="120"/>
      <c r="AA508" s="120"/>
      <c r="AB508" s="120"/>
      <c r="AC508" s="120"/>
      <c r="AD508" s="120"/>
      <c r="AE508" s="120"/>
      <c r="AF508" s="120"/>
      <c r="AG508" s="120"/>
      <c r="AH508" s="120"/>
      <c r="AI508" s="120"/>
      <c r="AJ508" s="120"/>
      <c r="AK508" s="120"/>
      <c r="AL508" s="120"/>
      <c r="AM508" s="120"/>
      <c r="AN508" s="120"/>
      <c r="AO508" s="120"/>
      <c r="AP508" s="120"/>
      <c r="AQ508" s="120"/>
      <c r="AR508" s="120"/>
      <c r="AS508" s="120"/>
      <c r="AT508" s="120"/>
      <c r="AU508" s="120"/>
      <c r="AV508" s="120"/>
      <c r="AW508" s="120"/>
      <c r="AX508" s="120"/>
      <c r="AY508" s="120"/>
      <c r="AZ508" s="120"/>
      <c r="BA508" s="120"/>
      <c r="BB508" s="120"/>
      <c r="BC508" s="120"/>
    </row>
    <row r="509" spans="1:55" x14ac:dyDescent="0.25">
      <c r="A509" s="27"/>
      <c r="B509" s="28"/>
      <c r="C509" s="28"/>
      <c r="D509" s="29"/>
      <c r="E509"/>
      <c r="F509"/>
      <c r="G509"/>
      <c r="H509"/>
      <c r="I509"/>
      <c r="J509"/>
      <c r="K509"/>
      <c r="L509"/>
      <c r="M509"/>
      <c r="N509"/>
      <c r="O509"/>
      <c r="P509" s="120"/>
      <c r="Q509" s="120"/>
      <c r="R509" s="120"/>
      <c r="S509" s="120"/>
      <c r="T509" s="120"/>
      <c r="U509" s="120"/>
      <c r="V509" s="120"/>
      <c r="W509" s="120"/>
      <c r="X509" s="120"/>
      <c r="Y509" s="120"/>
      <c r="Z509" s="120"/>
      <c r="AA509" s="120"/>
      <c r="AB509" s="120"/>
      <c r="AC509" s="120"/>
      <c r="AD509" s="120"/>
      <c r="AE509" s="120"/>
      <c r="AF509" s="120"/>
      <c r="AG509" s="120"/>
      <c r="AH509" s="120"/>
      <c r="AI509" s="120"/>
      <c r="AJ509" s="120"/>
      <c r="AK509" s="120"/>
      <c r="AL509" s="120"/>
      <c r="AM509" s="120"/>
      <c r="AN509" s="120"/>
      <c r="AO509" s="120"/>
      <c r="AP509" s="120"/>
      <c r="AQ509" s="120"/>
      <c r="AR509" s="120"/>
      <c r="AS509" s="120"/>
      <c r="AT509" s="120"/>
      <c r="AU509" s="120"/>
      <c r="AV509" s="120"/>
      <c r="AW509" s="120"/>
      <c r="AX509" s="120"/>
      <c r="AY509" s="120"/>
      <c r="AZ509" s="120"/>
      <c r="BA509" s="120"/>
      <c r="BB509" s="120"/>
      <c r="BC509" s="120"/>
    </row>
    <row r="510" spans="1:55" x14ac:dyDescent="0.25">
      <c r="A510" s="27"/>
      <c r="B510" s="28"/>
      <c r="C510" s="28"/>
      <c r="D510" s="29"/>
      <c r="E510"/>
      <c r="F510"/>
      <c r="G510"/>
      <c r="H510"/>
      <c r="I510"/>
      <c r="J510"/>
      <c r="K510"/>
      <c r="L510"/>
      <c r="M510"/>
      <c r="N510"/>
      <c r="O510"/>
      <c r="P510" s="120"/>
      <c r="Q510" s="120"/>
      <c r="R510" s="120"/>
      <c r="S510" s="120"/>
      <c r="T510" s="120"/>
      <c r="U510" s="120"/>
      <c r="V510" s="120"/>
      <c r="W510" s="120"/>
      <c r="X510" s="120"/>
      <c r="Y510" s="120"/>
      <c r="Z510" s="120"/>
      <c r="AA510" s="120"/>
      <c r="AB510" s="120"/>
      <c r="AC510" s="120"/>
      <c r="AD510" s="120"/>
      <c r="AE510" s="120"/>
      <c r="AF510" s="120"/>
      <c r="AG510" s="120"/>
      <c r="AH510" s="120"/>
      <c r="AI510" s="120"/>
      <c r="AJ510" s="120"/>
      <c r="AK510" s="120"/>
      <c r="AL510" s="120"/>
      <c r="AM510" s="120"/>
      <c r="AN510" s="120"/>
      <c r="AO510" s="120"/>
      <c r="AP510" s="120"/>
      <c r="AQ510" s="120"/>
      <c r="AR510" s="120"/>
      <c r="AS510" s="120"/>
      <c r="AT510" s="120"/>
      <c r="AU510" s="120"/>
      <c r="AV510" s="120"/>
      <c r="AW510" s="120"/>
      <c r="AX510" s="120"/>
      <c r="AY510" s="120"/>
      <c r="AZ510" s="120"/>
      <c r="BA510" s="120"/>
      <c r="BB510" s="120"/>
      <c r="BC510" s="120"/>
    </row>
    <row r="511" spans="1:55" x14ac:dyDescent="0.25">
      <c r="A511" s="27"/>
      <c r="B511" s="28"/>
      <c r="C511" s="28"/>
      <c r="D511" s="29"/>
      <c r="E511"/>
      <c r="F511"/>
      <c r="G511"/>
      <c r="H511"/>
      <c r="I511"/>
      <c r="J511"/>
      <c r="K511"/>
      <c r="L511"/>
      <c r="M511"/>
      <c r="N511"/>
      <c r="O511"/>
      <c r="P511" s="120"/>
      <c r="Q511" s="120"/>
      <c r="R511" s="120"/>
      <c r="S511" s="120"/>
      <c r="T511" s="120"/>
      <c r="U511" s="120"/>
      <c r="V511" s="120"/>
      <c r="W511" s="120"/>
      <c r="X511" s="120"/>
      <c r="Y511" s="120"/>
      <c r="Z511" s="120"/>
      <c r="AA511" s="120"/>
      <c r="AB511" s="120"/>
      <c r="AC511" s="120"/>
      <c r="AD511" s="120"/>
      <c r="AE511" s="120"/>
      <c r="AF511" s="120"/>
      <c r="AG511" s="120"/>
      <c r="AH511" s="120"/>
      <c r="AI511" s="120"/>
      <c r="AJ511" s="120"/>
      <c r="AK511" s="120"/>
      <c r="AL511" s="120"/>
      <c r="AM511" s="120"/>
      <c r="AN511" s="120"/>
      <c r="AO511" s="120"/>
      <c r="AP511" s="120"/>
      <c r="AQ511" s="120"/>
      <c r="AR511" s="120"/>
      <c r="AS511" s="120"/>
      <c r="AT511" s="120"/>
      <c r="AU511" s="120"/>
      <c r="AV511" s="120"/>
      <c r="AW511" s="120"/>
      <c r="AX511" s="120"/>
      <c r="AY511" s="120"/>
      <c r="AZ511" s="120"/>
      <c r="BA511" s="120"/>
      <c r="BB511" s="120"/>
      <c r="BC511" s="120"/>
    </row>
    <row r="512" spans="1:55" x14ac:dyDescent="0.25">
      <c r="A512" s="27"/>
      <c r="B512" s="28"/>
      <c r="C512" s="28"/>
      <c r="D512" s="29"/>
      <c r="E512"/>
      <c r="F512"/>
      <c r="G512"/>
      <c r="H512"/>
      <c r="I512"/>
      <c r="J512"/>
      <c r="K512"/>
      <c r="L512"/>
      <c r="M512"/>
      <c r="N512"/>
      <c r="O512"/>
      <c r="P512" s="120"/>
      <c r="Q512" s="120"/>
      <c r="R512" s="120"/>
      <c r="S512" s="120"/>
      <c r="T512" s="120"/>
      <c r="U512" s="120"/>
      <c r="V512" s="120"/>
      <c r="W512" s="120"/>
      <c r="X512" s="120"/>
      <c r="Y512" s="120"/>
      <c r="Z512" s="120"/>
      <c r="AA512" s="120"/>
      <c r="AB512" s="120"/>
      <c r="AC512" s="120"/>
      <c r="AD512" s="120"/>
      <c r="AE512" s="120"/>
      <c r="AF512" s="120"/>
      <c r="AG512" s="120"/>
      <c r="AH512" s="120"/>
      <c r="AI512" s="120"/>
      <c r="AJ512" s="120"/>
      <c r="AK512" s="120"/>
      <c r="AL512" s="120"/>
      <c r="AM512" s="120"/>
      <c r="AN512" s="120"/>
      <c r="AO512" s="120"/>
      <c r="AP512" s="120"/>
      <c r="AQ512" s="120"/>
      <c r="AR512" s="120"/>
      <c r="AS512" s="120"/>
      <c r="AT512" s="120"/>
      <c r="AU512" s="120"/>
      <c r="AV512" s="120"/>
      <c r="AW512" s="120"/>
      <c r="AX512" s="120"/>
      <c r="AY512" s="120"/>
      <c r="AZ512" s="120"/>
      <c r="BA512" s="120"/>
      <c r="BB512" s="120"/>
      <c r="BC512" s="120"/>
    </row>
    <row r="513" spans="1:55" x14ac:dyDescent="0.25">
      <c r="A513" s="27"/>
      <c r="B513" s="28"/>
      <c r="C513" s="28"/>
      <c r="D513" s="29"/>
      <c r="E513"/>
      <c r="F513"/>
      <c r="G513"/>
      <c r="H513"/>
      <c r="I513"/>
      <c r="J513"/>
      <c r="K513"/>
      <c r="L513"/>
      <c r="M513"/>
      <c r="N513"/>
      <c r="O513"/>
      <c r="P513" s="120"/>
      <c r="Q513" s="120"/>
      <c r="R513" s="120"/>
      <c r="S513" s="120"/>
      <c r="T513" s="120"/>
      <c r="U513" s="120"/>
      <c r="V513" s="120"/>
      <c r="W513" s="120"/>
      <c r="X513" s="120"/>
      <c r="Y513" s="120"/>
      <c r="Z513" s="120"/>
      <c r="AA513" s="120"/>
      <c r="AB513" s="120"/>
      <c r="AC513" s="120"/>
      <c r="AD513" s="120"/>
      <c r="AE513" s="120"/>
      <c r="AF513" s="120"/>
      <c r="AG513" s="120"/>
      <c r="AH513" s="120"/>
      <c r="AI513" s="120"/>
      <c r="AJ513" s="120"/>
      <c r="AK513" s="120"/>
      <c r="AL513" s="120"/>
      <c r="AM513" s="120"/>
      <c r="AN513" s="120"/>
      <c r="AO513" s="120"/>
      <c r="AP513" s="120"/>
      <c r="AQ513" s="120"/>
      <c r="AR513" s="120"/>
      <c r="AS513" s="120"/>
      <c r="AT513" s="120"/>
      <c r="AU513" s="120"/>
      <c r="AV513" s="120"/>
      <c r="AW513" s="120"/>
      <c r="AX513" s="120"/>
      <c r="AY513" s="120"/>
      <c r="AZ513" s="120"/>
      <c r="BA513" s="120"/>
      <c r="BB513" s="120"/>
      <c r="BC513" s="120"/>
    </row>
    <row r="514" spans="1:55" x14ac:dyDescent="0.25">
      <c r="A514" s="27"/>
      <c r="B514" s="28"/>
      <c r="C514" s="28"/>
      <c r="D514" s="29"/>
      <c r="E514"/>
      <c r="F514"/>
      <c r="G514"/>
      <c r="H514"/>
      <c r="I514"/>
      <c r="J514"/>
      <c r="K514"/>
      <c r="L514"/>
      <c r="M514"/>
      <c r="N514"/>
      <c r="O514"/>
      <c r="P514" s="120"/>
      <c r="Q514" s="120"/>
      <c r="R514" s="120"/>
      <c r="S514" s="120"/>
      <c r="T514" s="120"/>
      <c r="U514" s="120"/>
      <c r="V514" s="120"/>
      <c r="W514" s="120"/>
      <c r="X514" s="120"/>
      <c r="Y514" s="120"/>
      <c r="Z514" s="120"/>
      <c r="AA514" s="120"/>
      <c r="AB514" s="120"/>
      <c r="AC514" s="120"/>
      <c r="AD514" s="120"/>
      <c r="AE514" s="120"/>
      <c r="AF514" s="120"/>
      <c r="AG514" s="120"/>
      <c r="AH514" s="120"/>
      <c r="AI514" s="120"/>
      <c r="AJ514" s="120"/>
      <c r="AK514" s="120"/>
      <c r="AL514" s="120"/>
      <c r="AM514" s="120"/>
      <c r="AN514" s="120"/>
      <c r="AO514" s="120"/>
      <c r="AP514" s="120"/>
      <c r="AQ514" s="120"/>
      <c r="AR514" s="120"/>
      <c r="AS514" s="120"/>
      <c r="AT514" s="120"/>
      <c r="AU514" s="120"/>
      <c r="AV514" s="120"/>
      <c r="AW514" s="120"/>
      <c r="AX514" s="120"/>
      <c r="AY514" s="120"/>
      <c r="AZ514" s="120"/>
      <c r="BA514" s="120"/>
      <c r="BB514" s="120"/>
      <c r="BC514" s="120"/>
    </row>
    <row r="515" spans="1:55" x14ac:dyDescent="0.25">
      <c r="A515" s="27"/>
      <c r="B515" s="28"/>
      <c r="C515" s="28"/>
      <c r="D515" s="29"/>
      <c r="E515"/>
      <c r="F515"/>
      <c r="G515"/>
      <c r="H515"/>
      <c r="I515"/>
      <c r="J515"/>
      <c r="K515"/>
      <c r="L515"/>
      <c r="M515"/>
      <c r="N515"/>
      <c r="O515"/>
      <c r="P515" s="120"/>
      <c r="Q515" s="120"/>
      <c r="R515" s="120"/>
      <c r="S515" s="120"/>
      <c r="T515" s="120"/>
      <c r="U515" s="120"/>
      <c r="V515" s="120"/>
      <c r="W515" s="120"/>
      <c r="X515" s="120"/>
      <c r="Y515" s="120"/>
      <c r="Z515" s="120"/>
      <c r="AA515" s="120"/>
      <c r="AB515" s="120"/>
      <c r="AC515" s="120"/>
      <c r="AD515" s="120"/>
      <c r="AE515" s="120"/>
      <c r="AF515" s="120"/>
      <c r="AG515" s="120"/>
      <c r="AH515" s="120"/>
      <c r="AI515" s="120"/>
      <c r="AJ515" s="120"/>
      <c r="AK515" s="120"/>
      <c r="AL515" s="120"/>
      <c r="AM515" s="120"/>
      <c r="AN515" s="120"/>
      <c r="AO515" s="120"/>
      <c r="AP515" s="120"/>
      <c r="AQ515" s="120"/>
      <c r="AR515" s="120"/>
      <c r="AS515" s="120"/>
      <c r="AT515" s="120"/>
      <c r="AU515" s="120"/>
      <c r="AV515" s="120"/>
      <c r="AW515" s="120"/>
      <c r="AX515" s="120"/>
      <c r="AY515" s="120"/>
      <c r="AZ515" s="120"/>
      <c r="BA515" s="120"/>
      <c r="BB515" s="120"/>
      <c r="BC515" s="120"/>
    </row>
    <row r="516" spans="1:55" x14ac:dyDescent="0.25">
      <c r="A516" s="27"/>
      <c r="B516" s="28"/>
      <c r="C516" s="28"/>
      <c r="D516" s="29"/>
      <c r="E516"/>
      <c r="F516"/>
      <c r="G516"/>
      <c r="H516"/>
      <c r="I516"/>
      <c r="J516"/>
      <c r="K516"/>
      <c r="L516"/>
      <c r="M516"/>
      <c r="N516"/>
      <c r="O516"/>
      <c r="P516" s="120"/>
      <c r="Q516" s="120"/>
      <c r="R516" s="120"/>
      <c r="S516" s="120"/>
      <c r="T516" s="120"/>
      <c r="U516" s="120"/>
      <c r="V516" s="120"/>
      <c r="W516" s="120"/>
      <c r="X516" s="120"/>
      <c r="Y516" s="120"/>
      <c r="Z516" s="120"/>
      <c r="AA516" s="120"/>
      <c r="AB516" s="120"/>
      <c r="AC516" s="120"/>
      <c r="AD516" s="120"/>
      <c r="AE516" s="120"/>
      <c r="AF516" s="120"/>
      <c r="AG516" s="120"/>
      <c r="AH516" s="120"/>
      <c r="AI516" s="120"/>
      <c r="AJ516" s="120"/>
      <c r="AK516" s="120"/>
      <c r="AL516" s="120"/>
      <c r="AM516" s="120"/>
      <c r="AN516" s="120"/>
      <c r="AO516" s="120"/>
      <c r="AP516" s="120"/>
      <c r="AQ516" s="120"/>
      <c r="AR516" s="120"/>
      <c r="AS516" s="120"/>
      <c r="AT516" s="120"/>
      <c r="AU516" s="120"/>
      <c r="AV516" s="120"/>
      <c r="AW516" s="120"/>
      <c r="AX516" s="120"/>
      <c r="AY516" s="120"/>
      <c r="AZ516" s="120"/>
      <c r="BA516" s="120"/>
      <c r="BB516" s="120"/>
      <c r="BC516" s="120"/>
    </row>
    <row r="517" spans="1:55" x14ac:dyDescent="0.25">
      <c r="A517" s="27"/>
      <c r="B517" s="28"/>
      <c r="C517" s="28"/>
      <c r="D517" s="29"/>
      <c r="E517"/>
      <c r="F517"/>
      <c r="G517"/>
      <c r="H517"/>
      <c r="I517"/>
      <c r="J517"/>
      <c r="K517"/>
      <c r="L517"/>
      <c r="M517"/>
      <c r="N517"/>
      <c r="O517"/>
      <c r="P517" s="120"/>
      <c r="Q517" s="120"/>
      <c r="R517" s="120"/>
      <c r="S517" s="120"/>
      <c r="T517" s="120"/>
      <c r="U517" s="120"/>
      <c r="V517" s="120"/>
      <c r="W517" s="120"/>
      <c r="X517" s="120"/>
      <c r="Y517" s="120"/>
      <c r="Z517" s="120"/>
      <c r="AA517" s="120"/>
      <c r="AB517" s="120"/>
      <c r="AC517" s="120"/>
      <c r="AD517" s="120"/>
      <c r="AE517" s="120"/>
      <c r="AF517" s="120"/>
      <c r="AG517" s="120"/>
      <c r="AH517" s="120"/>
      <c r="AI517" s="120"/>
      <c r="AJ517" s="120"/>
      <c r="AK517" s="120"/>
      <c r="AL517" s="120"/>
      <c r="AM517" s="120"/>
      <c r="AN517" s="120"/>
      <c r="AO517" s="120"/>
      <c r="AP517" s="120"/>
      <c r="AQ517" s="120"/>
      <c r="AR517" s="120"/>
      <c r="AS517" s="120"/>
      <c r="AT517" s="120"/>
      <c r="AU517" s="120"/>
      <c r="AV517" s="120"/>
      <c r="AW517" s="120"/>
      <c r="AX517" s="120"/>
      <c r="AY517" s="120"/>
      <c r="AZ517" s="120"/>
      <c r="BA517" s="120"/>
      <c r="BB517" s="120"/>
      <c r="BC517" s="120"/>
    </row>
    <row r="518" spans="1:55" x14ac:dyDescent="0.25">
      <c r="A518" s="27"/>
      <c r="B518" s="28"/>
      <c r="C518" s="28"/>
      <c r="D518" s="29"/>
      <c r="E518"/>
      <c r="F518"/>
      <c r="G518"/>
      <c r="H518"/>
      <c r="I518"/>
      <c r="J518"/>
      <c r="K518"/>
      <c r="L518"/>
      <c r="M518"/>
      <c r="N518"/>
      <c r="O518"/>
      <c r="P518" s="120"/>
      <c r="Q518" s="120"/>
      <c r="R518" s="120"/>
      <c r="S518" s="120"/>
      <c r="T518" s="120"/>
      <c r="U518" s="120"/>
      <c r="V518" s="120"/>
      <c r="W518" s="120"/>
      <c r="X518" s="120"/>
      <c r="Y518" s="120"/>
      <c r="Z518" s="120"/>
      <c r="AA518" s="120"/>
      <c r="AB518" s="120"/>
      <c r="AC518" s="120"/>
      <c r="AD518" s="120"/>
      <c r="AE518" s="120"/>
      <c r="AF518" s="120"/>
      <c r="AG518" s="120"/>
      <c r="AH518" s="120"/>
      <c r="AI518" s="120"/>
      <c r="AJ518" s="120"/>
      <c r="AK518" s="120"/>
      <c r="AL518" s="120"/>
      <c r="AM518" s="120"/>
      <c r="AN518" s="120"/>
      <c r="AO518" s="120"/>
      <c r="AP518" s="120"/>
      <c r="AQ518" s="120"/>
      <c r="AR518" s="120"/>
      <c r="AS518" s="120"/>
      <c r="AT518" s="120"/>
      <c r="AU518" s="120"/>
      <c r="AV518" s="120"/>
      <c r="AW518" s="120"/>
      <c r="AX518" s="120"/>
      <c r="AY518" s="120"/>
      <c r="AZ518" s="120"/>
      <c r="BA518" s="120"/>
      <c r="BB518" s="120"/>
      <c r="BC518" s="120"/>
    </row>
    <row r="519" spans="1:55" x14ac:dyDescent="0.25">
      <c r="A519" s="27"/>
      <c r="B519" s="28"/>
      <c r="C519" s="28"/>
      <c r="D519" s="29"/>
      <c r="E519"/>
      <c r="F519"/>
      <c r="G519"/>
      <c r="H519"/>
      <c r="I519"/>
      <c r="J519"/>
      <c r="K519"/>
      <c r="L519"/>
      <c r="M519"/>
      <c r="N519"/>
      <c r="O519"/>
      <c r="P519" s="120"/>
      <c r="Q519" s="120"/>
      <c r="R519" s="120"/>
      <c r="S519" s="120"/>
      <c r="T519" s="120"/>
      <c r="U519" s="120"/>
      <c r="V519" s="120"/>
      <c r="W519" s="120"/>
      <c r="X519" s="120"/>
      <c r="Y519" s="120"/>
      <c r="Z519" s="120"/>
      <c r="AA519" s="120"/>
      <c r="AB519" s="120"/>
      <c r="AC519" s="120"/>
      <c r="AD519" s="120"/>
      <c r="AE519" s="120"/>
      <c r="AF519" s="120"/>
      <c r="AG519" s="120"/>
      <c r="AH519" s="120"/>
      <c r="AI519" s="120"/>
      <c r="AJ519" s="120"/>
      <c r="AK519" s="120"/>
      <c r="AL519" s="120"/>
      <c r="AM519" s="120"/>
      <c r="AN519" s="120"/>
      <c r="AO519" s="120"/>
      <c r="AP519" s="120"/>
      <c r="AQ519" s="120"/>
      <c r="AR519" s="120"/>
      <c r="AS519" s="120"/>
      <c r="AT519" s="120"/>
      <c r="AU519" s="120"/>
      <c r="AV519" s="120"/>
      <c r="AW519" s="120"/>
      <c r="AX519" s="120"/>
      <c r="AY519" s="120"/>
      <c r="AZ519" s="120"/>
      <c r="BA519" s="120"/>
      <c r="BB519" s="120"/>
      <c r="BC519" s="120"/>
    </row>
    <row r="520" spans="1:55" x14ac:dyDescent="0.25">
      <c r="A520" s="27"/>
      <c r="B520" s="28"/>
      <c r="C520" s="28"/>
      <c r="D520" s="29"/>
      <c r="E520"/>
      <c r="F520"/>
      <c r="G520"/>
      <c r="H520"/>
      <c r="I520"/>
      <c r="J520"/>
      <c r="K520"/>
      <c r="L520"/>
      <c r="M520"/>
      <c r="N520"/>
      <c r="O520"/>
      <c r="P520" s="120"/>
      <c r="Q520" s="120"/>
      <c r="R520" s="120"/>
      <c r="S520" s="120"/>
      <c r="T520" s="120"/>
      <c r="U520" s="120"/>
      <c r="V520" s="120"/>
      <c r="W520" s="120"/>
      <c r="X520" s="120"/>
      <c r="Y520" s="120"/>
      <c r="Z520" s="120"/>
      <c r="AA520" s="120"/>
      <c r="AB520" s="120"/>
      <c r="AC520" s="120"/>
      <c r="AD520" s="120"/>
      <c r="AE520" s="120"/>
      <c r="AF520" s="120"/>
      <c r="AG520" s="120"/>
      <c r="AH520" s="120"/>
      <c r="AI520" s="120"/>
      <c r="AJ520" s="120"/>
      <c r="AK520" s="120"/>
      <c r="AL520" s="120"/>
      <c r="AM520" s="120"/>
      <c r="AN520" s="120"/>
      <c r="AO520" s="120"/>
      <c r="AP520" s="120"/>
      <c r="AQ520" s="120"/>
      <c r="AR520" s="120"/>
      <c r="AS520" s="120"/>
      <c r="AT520" s="120"/>
      <c r="AU520" s="120"/>
      <c r="AV520" s="120"/>
      <c r="AW520" s="120"/>
      <c r="AX520" s="120"/>
      <c r="AY520" s="120"/>
      <c r="AZ520" s="120"/>
      <c r="BA520" s="120"/>
      <c r="BB520" s="120"/>
      <c r="BC520" s="120"/>
    </row>
    <row r="521" spans="1:55" x14ac:dyDescent="0.25">
      <c r="A521" s="27"/>
      <c r="B521" s="28"/>
      <c r="C521" s="28"/>
      <c r="D521" s="29"/>
      <c r="E521"/>
      <c r="F521"/>
      <c r="G521"/>
      <c r="H521"/>
      <c r="I521"/>
      <c r="J521"/>
      <c r="K521"/>
      <c r="L521"/>
      <c r="M521"/>
      <c r="N521"/>
      <c r="O521"/>
      <c r="P521" s="120"/>
      <c r="Q521" s="120"/>
      <c r="R521" s="120"/>
      <c r="S521" s="120"/>
      <c r="T521" s="120"/>
      <c r="U521" s="120"/>
      <c r="V521" s="120"/>
      <c r="W521" s="120"/>
      <c r="X521" s="120"/>
      <c r="Y521" s="120"/>
      <c r="Z521" s="120"/>
      <c r="AA521" s="120"/>
      <c r="AB521" s="120"/>
      <c r="AC521" s="120"/>
      <c r="AD521" s="120"/>
      <c r="AE521" s="120"/>
      <c r="AF521" s="120"/>
      <c r="AG521" s="120"/>
      <c r="AH521" s="120"/>
      <c r="AI521" s="120"/>
      <c r="AJ521" s="120"/>
      <c r="AK521" s="120"/>
      <c r="AL521" s="120"/>
      <c r="AM521" s="120"/>
      <c r="AN521" s="120"/>
      <c r="AO521" s="120"/>
      <c r="AP521" s="120"/>
      <c r="AQ521" s="120"/>
      <c r="AR521" s="120"/>
      <c r="AS521" s="120"/>
      <c r="AT521" s="120"/>
      <c r="AU521" s="120"/>
      <c r="AV521" s="120"/>
      <c r="AW521" s="120"/>
      <c r="AX521" s="120"/>
      <c r="AY521" s="120"/>
      <c r="AZ521" s="120"/>
      <c r="BA521" s="120"/>
      <c r="BB521" s="120"/>
      <c r="BC521" s="120"/>
    </row>
    <row r="522" spans="1:55" x14ac:dyDescent="0.25">
      <c r="A522" s="27"/>
      <c r="B522" s="28"/>
      <c r="C522" s="28"/>
      <c r="D522" s="29"/>
      <c r="E522"/>
      <c r="F522"/>
      <c r="G522"/>
      <c r="H522"/>
      <c r="I522"/>
      <c r="J522"/>
      <c r="K522"/>
      <c r="L522"/>
      <c r="M522"/>
      <c r="N522"/>
      <c r="O522"/>
      <c r="P522" s="120"/>
      <c r="Q522" s="120"/>
      <c r="R522" s="120"/>
      <c r="S522" s="120"/>
      <c r="T522" s="120"/>
      <c r="U522" s="120"/>
      <c r="V522" s="120"/>
      <c r="W522" s="120"/>
      <c r="X522" s="120"/>
      <c r="Y522" s="120"/>
      <c r="Z522" s="120"/>
      <c r="AA522" s="120"/>
      <c r="AB522" s="120"/>
      <c r="AC522" s="120"/>
      <c r="AD522" s="120"/>
      <c r="AE522" s="120"/>
      <c r="AF522" s="120"/>
      <c r="AG522" s="120"/>
      <c r="AH522" s="120"/>
      <c r="AI522" s="120"/>
      <c r="AJ522" s="120"/>
      <c r="AK522" s="120"/>
      <c r="AL522" s="120"/>
      <c r="AM522" s="120"/>
      <c r="AN522" s="120"/>
      <c r="AO522" s="120"/>
      <c r="AP522" s="120"/>
      <c r="AQ522" s="120"/>
      <c r="AR522" s="120"/>
      <c r="AS522" s="120"/>
      <c r="AT522" s="120"/>
      <c r="AU522" s="120"/>
      <c r="AV522" s="120"/>
      <c r="AW522" s="120"/>
      <c r="AX522" s="120"/>
      <c r="AY522" s="120"/>
      <c r="AZ522" s="120"/>
      <c r="BA522" s="120"/>
      <c r="BB522" s="120"/>
      <c r="BC522" s="120"/>
    </row>
    <row r="523" spans="1:55" x14ac:dyDescent="0.25">
      <c r="A523" s="27"/>
      <c r="B523" s="28"/>
      <c r="C523" s="28"/>
      <c r="D523" s="29"/>
      <c r="E523"/>
      <c r="F523"/>
      <c r="G523"/>
      <c r="H523"/>
      <c r="I523"/>
      <c r="J523"/>
      <c r="K523"/>
      <c r="L523"/>
      <c r="M523"/>
      <c r="N523"/>
      <c r="O523"/>
      <c r="P523" s="120"/>
      <c r="Q523" s="120"/>
      <c r="R523" s="120"/>
      <c r="S523" s="120"/>
      <c r="T523" s="120"/>
      <c r="U523" s="120"/>
      <c r="V523" s="120"/>
      <c r="W523" s="120"/>
      <c r="X523" s="120"/>
      <c r="Y523" s="120"/>
      <c r="Z523" s="120"/>
      <c r="AA523" s="120"/>
      <c r="AB523" s="120"/>
      <c r="AC523" s="120"/>
      <c r="AD523" s="120"/>
      <c r="AE523" s="120"/>
      <c r="AF523" s="120"/>
      <c r="AG523" s="120"/>
      <c r="AH523" s="120"/>
      <c r="AI523" s="120"/>
      <c r="AJ523" s="120"/>
      <c r="AK523" s="120"/>
      <c r="AL523" s="120"/>
      <c r="AM523" s="120"/>
      <c r="AN523" s="120"/>
      <c r="AO523" s="120"/>
      <c r="AP523" s="120"/>
      <c r="AQ523" s="120"/>
      <c r="AR523" s="120"/>
      <c r="AS523" s="120"/>
      <c r="AT523" s="120"/>
      <c r="AU523" s="120"/>
      <c r="AV523" s="120"/>
      <c r="AW523" s="120"/>
      <c r="AX523" s="120"/>
      <c r="AY523" s="120"/>
      <c r="AZ523" s="120"/>
      <c r="BA523" s="120"/>
      <c r="BB523" s="120"/>
      <c r="BC523" s="120"/>
    </row>
    <row r="524" spans="1:55" x14ac:dyDescent="0.25">
      <c r="A524" s="27"/>
      <c r="B524" s="28"/>
      <c r="C524" s="28"/>
      <c r="D524" s="29"/>
      <c r="E524"/>
      <c r="F524"/>
      <c r="G524"/>
      <c r="H524"/>
      <c r="I524"/>
      <c r="J524"/>
      <c r="K524"/>
      <c r="L524"/>
      <c r="M524"/>
      <c r="N524"/>
      <c r="O524"/>
      <c r="P524" s="120"/>
      <c r="Q524" s="120"/>
      <c r="R524" s="120"/>
      <c r="S524" s="120"/>
      <c r="T524" s="120"/>
      <c r="U524" s="120"/>
      <c r="V524" s="120"/>
      <c r="W524" s="120"/>
      <c r="X524" s="120"/>
      <c r="Y524" s="120"/>
      <c r="Z524" s="120"/>
      <c r="AA524" s="120"/>
      <c r="AB524" s="120"/>
      <c r="AC524" s="120"/>
      <c r="AD524" s="120"/>
      <c r="AE524" s="120"/>
      <c r="AF524" s="120"/>
      <c r="AG524" s="120"/>
      <c r="AH524" s="120"/>
      <c r="AI524" s="120"/>
      <c r="AJ524" s="120"/>
      <c r="AK524" s="120"/>
      <c r="AL524" s="120"/>
      <c r="AM524" s="120"/>
      <c r="AN524" s="120"/>
      <c r="AO524" s="120"/>
      <c r="AP524" s="120"/>
      <c r="AQ524" s="120"/>
      <c r="AR524" s="120"/>
      <c r="AS524" s="120"/>
      <c r="AT524" s="120"/>
      <c r="AU524" s="120"/>
      <c r="AV524" s="120"/>
      <c r="AW524" s="120"/>
      <c r="AX524" s="120"/>
      <c r="AY524" s="120"/>
      <c r="AZ524" s="120"/>
      <c r="BA524" s="120"/>
      <c r="BB524" s="120"/>
      <c r="BC524" s="120"/>
    </row>
    <row r="525" spans="1:55" x14ac:dyDescent="0.25">
      <c r="A525" s="27"/>
      <c r="B525" s="28"/>
      <c r="C525" s="28"/>
      <c r="D525" s="29"/>
      <c r="E525"/>
      <c r="F525"/>
      <c r="G525"/>
      <c r="H525"/>
      <c r="I525"/>
      <c r="J525"/>
      <c r="K525"/>
      <c r="L525"/>
      <c r="M525"/>
      <c r="N525"/>
      <c r="O525"/>
      <c r="P525" s="120"/>
      <c r="Q525" s="120"/>
      <c r="R525" s="120"/>
      <c r="S525" s="120"/>
      <c r="T525" s="120"/>
      <c r="U525" s="120"/>
      <c r="V525" s="120"/>
      <c r="W525" s="120"/>
      <c r="X525" s="120"/>
      <c r="Y525" s="120"/>
      <c r="Z525" s="120"/>
      <c r="AA525" s="120"/>
      <c r="AB525" s="120"/>
      <c r="AC525" s="120"/>
      <c r="AD525" s="120"/>
      <c r="AE525" s="120"/>
      <c r="AF525" s="120"/>
      <c r="AG525" s="120"/>
      <c r="AH525" s="120"/>
      <c r="AI525" s="120"/>
      <c r="AJ525" s="120"/>
      <c r="AK525" s="120"/>
      <c r="AL525" s="120"/>
      <c r="AM525" s="120"/>
      <c r="AN525" s="120"/>
      <c r="AO525" s="120"/>
      <c r="AP525" s="120"/>
      <c r="AQ525" s="120"/>
      <c r="AR525" s="120"/>
      <c r="AS525" s="120"/>
      <c r="AT525" s="120"/>
      <c r="AU525" s="120"/>
      <c r="AV525" s="120"/>
      <c r="AW525" s="120"/>
      <c r="AX525" s="120"/>
      <c r="AY525" s="120"/>
      <c r="AZ525" s="120"/>
      <c r="BA525" s="120"/>
      <c r="BB525" s="120"/>
      <c r="BC525" s="120"/>
    </row>
    <row r="526" spans="1:55" x14ac:dyDescent="0.25">
      <c r="A526" s="27"/>
      <c r="B526" s="28"/>
      <c r="C526" s="28"/>
      <c r="D526" s="29"/>
      <c r="E526"/>
      <c r="F526"/>
      <c r="G526"/>
      <c r="H526"/>
      <c r="I526"/>
      <c r="J526"/>
      <c r="K526"/>
      <c r="L526"/>
      <c r="M526"/>
      <c r="N526"/>
      <c r="O526"/>
      <c r="P526" s="120"/>
      <c r="Q526" s="120"/>
      <c r="R526" s="120"/>
      <c r="S526" s="120"/>
      <c r="T526" s="120"/>
      <c r="U526" s="120"/>
      <c r="V526" s="120"/>
      <c r="W526" s="120"/>
      <c r="X526" s="120"/>
      <c r="Y526" s="120"/>
      <c r="Z526" s="120"/>
      <c r="AA526" s="120"/>
      <c r="AB526" s="120"/>
      <c r="AC526" s="120"/>
      <c r="AD526" s="120"/>
      <c r="AE526" s="120"/>
      <c r="AF526" s="120"/>
      <c r="AG526" s="120"/>
      <c r="AH526" s="120"/>
      <c r="AI526" s="120"/>
      <c r="AJ526" s="120"/>
      <c r="AK526" s="120"/>
      <c r="AL526" s="120"/>
      <c r="AM526" s="120"/>
      <c r="AN526" s="120"/>
      <c r="AO526" s="120"/>
      <c r="AP526" s="120"/>
      <c r="AQ526" s="120"/>
      <c r="AR526" s="120"/>
      <c r="AS526" s="120"/>
      <c r="AT526" s="120"/>
      <c r="AU526" s="120"/>
      <c r="AV526" s="120"/>
      <c r="AW526" s="120"/>
      <c r="AX526" s="120"/>
      <c r="AY526" s="120"/>
      <c r="AZ526" s="120"/>
      <c r="BA526" s="120"/>
      <c r="BB526" s="120"/>
      <c r="BC526" s="120"/>
    </row>
    <row r="527" spans="1:55" x14ac:dyDescent="0.25">
      <c r="A527" s="27"/>
      <c r="B527" s="28"/>
      <c r="C527" s="28"/>
      <c r="D527" s="29"/>
      <c r="E527"/>
      <c r="F527"/>
      <c r="G527"/>
      <c r="H527"/>
      <c r="I527"/>
      <c r="J527"/>
      <c r="K527"/>
      <c r="L527"/>
      <c r="M527"/>
      <c r="N527"/>
      <c r="O527"/>
      <c r="P527" s="120"/>
      <c r="Q527" s="120"/>
      <c r="R527" s="120"/>
      <c r="S527" s="120"/>
      <c r="T527" s="120"/>
      <c r="U527" s="120"/>
      <c r="V527" s="120"/>
      <c r="W527" s="120"/>
      <c r="X527" s="120"/>
      <c r="Y527" s="120"/>
      <c r="Z527" s="120"/>
      <c r="AA527" s="120"/>
      <c r="AB527" s="120"/>
      <c r="AC527" s="120"/>
      <c r="AD527" s="120"/>
      <c r="AE527" s="120"/>
      <c r="AF527" s="120"/>
      <c r="AG527" s="120"/>
      <c r="AH527" s="120"/>
      <c r="AI527" s="120"/>
      <c r="AJ527" s="120"/>
      <c r="AK527" s="120"/>
      <c r="AL527" s="120"/>
      <c r="AM527" s="120"/>
      <c r="AN527" s="120"/>
      <c r="AO527" s="120"/>
      <c r="AP527" s="120"/>
      <c r="AQ527" s="120"/>
      <c r="AR527" s="120"/>
      <c r="AS527" s="120"/>
      <c r="AT527" s="120"/>
      <c r="AU527" s="120"/>
      <c r="AV527" s="120"/>
      <c r="AW527" s="120"/>
      <c r="AX527" s="120"/>
      <c r="AY527" s="120"/>
      <c r="AZ527" s="120"/>
      <c r="BA527" s="120"/>
      <c r="BB527" s="120"/>
      <c r="BC527" s="120"/>
    </row>
    <row r="528" spans="1:55" x14ac:dyDescent="0.25">
      <c r="A528" s="27"/>
      <c r="B528" s="28"/>
      <c r="C528" s="28"/>
      <c r="D528" s="29"/>
      <c r="E528"/>
      <c r="F528"/>
      <c r="G528"/>
      <c r="H528"/>
      <c r="I528"/>
      <c r="J528"/>
      <c r="K528"/>
      <c r="L528"/>
      <c r="M528"/>
      <c r="N528"/>
      <c r="O528"/>
      <c r="P528" s="120"/>
      <c r="Q528" s="120"/>
      <c r="R528" s="120"/>
      <c r="S528" s="120"/>
      <c r="T528" s="120"/>
      <c r="U528" s="120"/>
      <c r="V528" s="120"/>
      <c r="W528" s="120"/>
      <c r="X528" s="120"/>
      <c r="Y528" s="120"/>
      <c r="Z528" s="120"/>
      <c r="AA528" s="120"/>
      <c r="AB528" s="120"/>
      <c r="AC528" s="120"/>
      <c r="AD528" s="120"/>
      <c r="AE528" s="120"/>
      <c r="AF528" s="120"/>
      <c r="AG528" s="120"/>
      <c r="AH528" s="120"/>
      <c r="AI528" s="120"/>
      <c r="AJ528" s="120"/>
      <c r="AK528" s="120"/>
      <c r="AL528" s="120"/>
      <c r="AM528" s="120"/>
      <c r="AN528" s="120"/>
      <c r="AO528" s="120"/>
      <c r="AP528" s="120"/>
      <c r="AQ528" s="120"/>
      <c r="AR528" s="120"/>
      <c r="AS528" s="120"/>
      <c r="AT528" s="120"/>
      <c r="AU528" s="120"/>
      <c r="AV528" s="120"/>
      <c r="AW528" s="120"/>
      <c r="AX528" s="120"/>
      <c r="AY528" s="120"/>
      <c r="AZ528" s="120"/>
      <c r="BA528" s="120"/>
      <c r="BB528" s="120"/>
      <c r="BC528" s="120"/>
    </row>
    <row r="529" spans="1:55" x14ac:dyDescent="0.25">
      <c r="A529" s="27"/>
      <c r="B529" s="28"/>
      <c r="C529" s="28"/>
      <c r="D529" s="29"/>
      <c r="E529"/>
      <c r="F529"/>
      <c r="G529"/>
      <c r="H529"/>
      <c r="I529"/>
      <c r="J529"/>
      <c r="K529"/>
      <c r="L529"/>
      <c r="M529"/>
      <c r="N529"/>
      <c r="O529"/>
      <c r="P529" s="120"/>
      <c r="Q529" s="120"/>
      <c r="R529" s="120"/>
      <c r="S529" s="120"/>
      <c r="T529" s="120"/>
      <c r="U529" s="120"/>
      <c r="V529" s="120"/>
      <c r="W529" s="120"/>
      <c r="X529" s="120"/>
      <c r="Y529" s="120"/>
      <c r="Z529" s="120"/>
      <c r="AA529" s="120"/>
      <c r="AB529" s="120"/>
      <c r="AC529" s="120"/>
      <c r="AD529" s="120"/>
      <c r="AE529" s="120"/>
      <c r="AF529" s="120"/>
      <c r="AG529" s="120"/>
      <c r="AH529" s="120"/>
      <c r="AI529" s="120"/>
      <c r="AJ529" s="120"/>
      <c r="AK529" s="120"/>
      <c r="AL529" s="120"/>
      <c r="AM529" s="120"/>
      <c r="AN529" s="120"/>
      <c r="AO529" s="120"/>
      <c r="AP529" s="120"/>
      <c r="AQ529" s="120"/>
      <c r="AR529" s="120"/>
      <c r="AS529" s="120"/>
      <c r="AT529" s="120"/>
      <c r="AU529" s="120"/>
      <c r="AV529" s="120"/>
      <c r="AW529" s="120"/>
      <c r="AX529" s="120"/>
      <c r="AY529" s="120"/>
      <c r="AZ529" s="120"/>
      <c r="BA529" s="120"/>
      <c r="BB529" s="120"/>
      <c r="BC529" s="120"/>
    </row>
    <row r="530" spans="1:55" x14ac:dyDescent="0.25">
      <c r="A530" s="27"/>
      <c r="B530" s="28"/>
      <c r="C530" s="28"/>
      <c r="D530" s="29"/>
      <c r="E530"/>
      <c r="F530"/>
      <c r="G530"/>
      <c r="H530"/>
      <c r="I530"/>
      <c r="J530"/>
      <c r="K530"/>
      <c r="L530"/>
      <c r="M530"/>
      <c r="N530"/>
      <c r="O530"/>
      <c r="P530" s="120"/>
      <c r="Q530" s="120"/>
      <c r="R530" s="120"/>
      <c r="S530" s="120"/>
      <c r="T530" s="120"/>
      <c r="U530" s="120"/>
      <c r="V530" s="120"/>
      <c r="W530" s="120"/>
      <c r="X530" s="120"/>
      <c r="Y530" s="120"/>
      <c r="Z530" s="120"/>
      <c r="AA530" s="120"/>
      <c r="AB530" s="120"/>
      <c r="AC530" s="120"/>
      <c r="AD530" s="120"/>
      <c r="AE530" s="120"/>
      <c r="AF530" s="120"/>
      <c r="AG530" s="120"/>
      <c r="AH530" s="120"/>
      <c r="AI530" s="120"/>
      <c r="AJ530" s="120"/>
      <c r="AK530" s="120"/>
      <c r="AL530" s="120"/>
      <c r="AM530" s="120"/>
      <c r="AN530" s="120"/>
      <c r="AO530" s="120"/>
      <c r="AP530" s="120"/>
      <c r="AQ530" s="120"/>
      <c r="AR530" s="120"/>
      <c r="AS530" s="120"/>
      <c r="AT530" s="120"/>
      <c r="AU530" s="120"/>
      <c r="AV530" s="120"/>
      <c r="AW530" s="120"/>
      <c r="AX530" s="120"/>
      <c r="AY530" s="120"/>
      <c r="AZ530" s="120"/>
      <c r="BA530" s="120"/>
      <c r="BB530" s="120"/>
      <c r="BC530" s="120"/>
    </row>
    <row r="531" spans="1:55" x14ac:dyDescent="0.25">
      <c r="A531" s="27"/>
      <c r="B531" s="28"/>
      <c r="C531" s="28"/>
      <c r="D531" s="29"/>
      <c r="E531"/>
      <c r="F531"/>
      <c r="G531"/>
      <c r="H531"/>
      <c r="I531"/>
      <c r="J531"/>
      <c r="K531"/>
      <c r="L531"/>
      <c r="M531"/>
      <c r="N531"/>
      <c r="O531"/>
      <c r="P531" s="120"/>
      <c r="Q531" s="120"/>
      <c r="R531" s="120"/>
      <c r="S531" s="120"/>
      <c r="T531" s="120"/>
      <c r="U531" s="120"/>
      <c r="V531" s="120"/>
      <c r="W531" s="120"/>
      <c r="X531" s="120"/>
      <c r="Y531" s="120"/>
      <c r="Z531" s="120"/>
      <c r="AA531" s="120"/>
      <c r="AB531" s="120"/>
      <c r="AC531" s="120"/>
      <c r="AD531" s="120"/>
      <c r="AE531" s="120"/>
      <c r="AF531" s="120"/>
      <c r="AG531" s="120"/>
      <c r="AH531" s="120"/>
      <c r="AI531" s="120"/>
      <c r="AJ531" s="120"/>
      <c r="AK531" s="120"/>
      <c r="AL531" s="120"/>
      <c r="AM531" s="120"/>
      <c r="AN531" s="120"/>
      <c r="AO531" s="120"/>
      <c r="AP531" s="120"/>
      <c r="AQ531" s="120"/>
      <c r="AR531" s="120"/>
      <c r="AS531" s="120"/>
      <c r="AT531" s="120"/>
      <c r="AU531" s="120"/>
      <c r="AV531" s="120"/>
      <c r="AW531" s="120"/>
      <c r="AX531" s="120"/>
      <c r="AY531" s="120"/>
      <c r="AZ531" s="120"/>
      <c r="BA531" s="120"/>
      <c r="BB531" s="120"/>
      <c r="BC531" s="120"/>
    </row>
    <row r="532" spans="1:55" x14ac:dyDescent="0.25">
      <c r="A532" s="27"/>
      <c r="B532" s="28"/>
      <c r="C532" s="28"/>
      <c r="D532" s="29"/>
      <c r="E532"/>
      <c r="F532"/>
      <c r="G532"/>
      <c r="H532"/>
      <c r="I532"/>
      <c r="J532"/>
      <c r="K532"/>
      <c r="L532"/>
      <c r="M532"/>
      <c r="N532"/>
      <c r="O532"/>
      <c r="P532" s="120"/>
      <c r="Q532" s="120"/>
      <c r="R532" s="120"/>
      <c r="S532" s="120"/>
      <c r="T532" s="120"/>
      <c r="U532" s="120"/>
      <c r="V532" s="120"/>
      <c r="W532" s="120"/>
      <c r="X532" s="120"/>
      <c r="Y532" s="120"/>
      <c r="Z532" s="120"/>
      <c r="AA532" s="120"/>
      <c r="AB532" s="120"/>
      <c r="AC532" s="120"/>
      <c r="AD532" s="120"/>
      <c r="AE532" s="120"/>
      <c r="AF532" s="120"/>
      <c r="AG532" s="120"/>
      <c r="AH532" s="120"/>
      <c r="AI532" s="120"/>
      <c r="AJ532" s="120"/>
      <c r="AK532" s="120"/>
      <c r="AL532" s="120"/>
      <c r="AM532" s="120"/>
      <c r="AN532" s="120"/>
      <c r="AO532" s="120"/>
      <c r="AP532" s="120"/>
      <c r="AQ532" s="120"/>
      <c r="AR532" s="120"/>
      <c r="AS532" s="120"/>
      <c r="AT532" s="120"/>
      <c r="AU532" s="120"/>
      <c r="AV532" s="120"/>
      <c r="AW532" s="120"/>
      <c r="AX532" s="120"/>
      <c r="AY532" s="120"/>
      <c r="AZ532" s="120"/>
      <c r="BA532" s="120"/>
      <c r="BB532" s="120"/>
      <c r="BC532" s="120"/>
    </row>
    <row r="533" spans="1:55" x14ac:dyDescent="0.25">
      <c r="A533" s="27"/>
      <c r="B533" s="28"/>
      <c r="C533" s="28"/>
      <c r="D533" s="29"/>
      <c r="E533"/>
      <c r="F533"/>
      <c r="G533"/>
      <c r="H533"/>
      <c r="I533"/>
      <c r="J533"/>
      <c r="K533"/>
      <c r="L533"/>
      <c r="M533"/>
      <c r="N533"/>
      <c r="O533"/>
      <c r="P533" s="120"/>
      <c r="Q533" s="120"/>
      <c r="R533" s="120"/>
      <c r="S533" s="120"/>
      <c r="T533" s="120"/>
      <c r="U533" s="120"/>
      <c r="V533" s="120"/>
      <c r="W533" s="120"/>
      <c r="X533" s="120"/>
      <c r="Y533" s="120"/>
      <c r="Z533" s="120"/>
      <c r="AA533" s="120"/>
      <c r="AB533" s="120"/>
      <c r="AC533" s="120"/>
      <c r="AD533" s="120"/>
      <c r="AE533" s="120"/>
      <c r="AF533" s="120"/>
      <c r="AG533" s="120"/>
      <c r="AH533" s="120"/>
      <c r="AI533" s="120"/>
      <c r="AJ533" s="120"/>
      <c r="AK533" s="120"/>
      <c r="AL533" s="120"/>
      <c r="AM533" s="120"/>
      <c r="AN533" s="120"/>
      <c r="AO533" s="120"/>
      <c r="AP533" s="120"/>
      <c r="AQ533" s="120"/>
      <c r="AR533" s="120"/>
      <c r="AS533" s="120"/>
      <c r="AT533" s="120"/>
      <c r="AU533" s="120"/>
      <c r="AV533" s="120"/>
      <c r="AW533" s="120"/>
      <c r="AX533" s="120"/>
      <c r="AY533" s="120"/>
      <c r="AZ533" s="120"/>
      <c r="BA533" s="120"/>
      <c r="BB533" s="120"/>
      <c r="BC533" s="120"/>
    </row>
    <row r="534" spans="1:55" x14ac:dyDescent="0.25">
      <c r="A534" s="27"/>
      <c r="B534" s="28"/>
      <c r="C534" s="28"/>
      <c r="D534" s="29"/>
      <c r="E534"/>
      <c r="F534"/>
      <c r="G534"/>
      <c r="H534"/>
      <c r="I534"/>
      <c r="J534"/>
      <c r="K534"/>
      <c r="L534"/>
      <c r="M534"/>
      <c r="N534"/>
      <c r="O534"/>
      <c r="P534" s="120"/>
      <c r="Q534" s="120"/>
      <c r="R534" s="120"/>
      <c r="S534" s="120"/>
      <c r="T534" s="120"/>
      <c r="U534" s="120"/>
      <c r="V534" s="120"/>
      <c r="W534" s="120"/>
      <c r="X534" s="120"/>
      <c r="Y534" s="120"/>
      <c r="Z534" s="120"/>
      <c r="AA534" s="120"/>
      <c r="AB534" s="120"/>
      <c r="AC534" s="120"/>
      <c r="AD534" s="120"/>
      <c r="AE534" s="120"/>
      <c r="AF534" s="120"/>
      <c r="AG534" s="120"/>
      <c r="AH534" s="120"/>
      <c r="AI534" s="120"/>
      <c r="AJ534" s="120"/>
      <c r="AK534" s="120"/>
      <c r="AL534" s="120"/>
      <c r="AM534" s="120"/>
      <c r="AN534" s="120"/>
      <c r="AO534" s="120"/>
      <c r="AP534" s="120"/>
      <c r="AQ534" s="120"/>
      <c r="AR534" s="120"/>
      <c r="AS534" s="120"/>
      <c r="AT534" s="120"/>
      <c r="AU534" s="120"/>
      <c r="AV534" s="120"/>
      <c r="AW534" s="120"/>
      <c r="AX534" s="120"/>
      <c r="AY534" s="120"/>
      <c r="AZ534" s="120"/>
      <c r="BA534" s="120"/>
      <c r="BB534" s="120"/>
      <c r="BC534" s="120"/>
    </row>
    <row r="535" spans="1:55" x14ac:dyDescent="0.25">
      <c r="A535" s="27"/>
      <c r="B535" s="28"/>
      <c r="C535" s="28"/>
      <c r="D535" s="29"/>
      <c r="E535"/>
      <c r="F535"/>
      <c r="G535"/>
      <c r="H535"/>
      <c r="I535"/>
      <c r="J535"/>
      <c r="K535"/>
      <c r="L535"/>
      <c r="M535"/>
      <c r="N535"/>
      <c r="O535"/>
      <c r="P535" s="120"/>
      <c r="Q535" s="120"/>
      <c r="R535" s="120"/>
      <c r="S535" s="120"/>
      <c r="T535" s="120"/>
      <c r="U535" s="120"/>
      <c r="V535" s="120"/>
      <c r="W535" s="120"/>
      <c r="X535" s="120"/>
      <c r="Y535" s="120"/>
      <c r="Z535" s="120"/>
      <c r="AA535" s="120"/>
      <c r="AB535" s="120"/>
      <c r="AC535" s="120"/>
      <c r="AD535" s="120"/>
      <c r="AE535" s="120"/>
      <c r="AF535" s="120"/>
      <c r="AG535" s="120"/>
      <c r="AH535" s="120"/>
      <c r="AI535" s="120"/>
      <c r="AJ535" s="120"/>
      <c r="AK535" s="120"/>
      <c r="AL535" s="120"/>
      <c r="AM535" s="120"/>
      <c r="AN535" s="120"/>
      <c r="AO535" s="120"/>
      <c r="AP535" s="120"/>
      <c r="AQ535" s="120"/>
      <c r="AR535" s="120"/>
      <c r="AS535" s="120"/>
      <c r="AT535" s="120"/>
      <c r="AU535" s="120"/>
      <c r="AV535" s="120"/>
      <c r="AW535" s="120"/>
      <c r="AX535" s="120"/>
      <c r="AY535" s="120"/>
      <c r="AZ535" s="120"/>
      <c r="BA535" s="120"/>
      <c r="BB535" s="120"/>
      <c r="BC535" s="120"/>
    </row>
    <row r="536" spans="1:55" x14ac:dyDescent="0.25">
      <c r="A536" s="27"/>
      <c r="B536" s="28"/>
      <c r="C536" s="28"/>
      <c r="D536" s="29"/>
      <c r="E536"/>
      <c r="F536"/>
      <c r="G536"/>
      <c r="H536"/>
      <c r="I536"/>
      <c r="J536"/>
      <c r="K536"/>
      <c r="L536"/>
      <c r="M536"/>
      <c r="N536"/>
      <c r="O536"/>
      <c r="P536" s="120"/>
      <c r="Q536" s="120"/>
      <c r="R536" s="120"/>
      <c r="S536" s="120"/>
      <c r="T536" s="120"/>
      <c r="U536" s="120"/>
      <c r="V536" s="120"/>
      <c r="W536" s="120"/>
      <c r="X536" s="120"/>
      <c r="Y536" s="120"/>
      <c r="Z536" s="120"/>
      <c r="AA536" s="120"/>
      <c r="AB536" s="120"/>
      <c r="AC536" s="120"/>
      <c r="AD536" s="120"/>
      <c r="AE536" s="120"/>
      <c r="AF536" s="120"/>
      <c r="AG536" s="120"/>
      <c r="AH536" s="120"/>
      <c r="AI536" s="120"/>
      <c r="AJ536" s="120"/>
      <c r="AK536" s="120"/>
      <c r="AL536" s="120"/>
      <c r="AM536" s="120"/>
      <c r="AN536" s="120"/>
      <c r="AO536" s="120"/>
      <c r="AP536" s="120"/>
      <c r="AQ536" s="120"/>
      <c r="AR536" s="120"/>
      <c r="AS536" s="120"/>
      <c r="AT536" s="120"/>
      <c r="AU536" s="120"/>
      <c r="AV536" s="120"/>
      <c r="AW536" s="120"/>
      <c r="AX536" s="120"/>
      <c r="AY536" s="120"/>
      <c r="AZ536" s="120"/>
      <c r="BA536" s="120"/>
      <c r="BB536" s="120"/>
      <c r="BC536" s="120"/>
    </row>
    <row r="537" spans="1:55" x14ac:dyDescent="0.25">
      <c r="A537" s="27"/>
      <c r="B537" s="28"/>
      <c r="C537" s="28"/>
      <c r="D537" s="29"/>
      <c r="E537"/>
      <c r="F537"/>
      <c r="G537"/>
      <c r="H537"/>
      <c r="I537"/>
      <c r="J537"/>
      <c r="K537"/>
      <c r="L537"/>
      <c r="M537"/>
      <c r="N537"/>
      <c r="O537"/>
      <c r="P537" s="120"/>
      <c r="Q537" s="120"/>
      <c r="R537" s="120"/>
      <c r="S537" s="120"/>
      <c r="T537" s="120"/>
      <c r="U537" s="120"/>
      <c r="V537" s="120"/>
      <c r="W537" s="120"/>
      <c r="X537" s="120"/>
      <c r="Y537" s="120"/>
      <c r="Z537" s="120"/>
      <c r="AA537" s="120"/>
      <c r="AB537" s="120"/>
      <c r="AC537" s="120"/>
      <c r="AD537" s="120"/>
      <c r="AE537" s="120"/>
      <c r="AF537" s="120"/>
      <c r="AG537" s="120"/>
      <c r="AH537" s="120"/>
      <c r="AI537" s="120"/>
      <c r="AJ537" s="120"/>
      <c r="AK537" s="120"/>
      <c r="AL537" s="120"/>
      <c r="AM537" s="120"/>
      <c r="AN537" s="120"/>
      <c r="AO537" s="120"/>
      <c r="AP537" s="120"/>
      <c r="AQ537" s="120"/>
      <c r="AR537" s="120"/>
      <c r="AS537" s="120"/>
      <c r="AT537" s="120"/>
      <c r="AU537" s="120"/>
      <c r="AV537" s="120"/>
      <c r="AW537" s="120"/>
      <c r="AX537" s="120"/>
      <c r="AY537" s="120"/>
      <c r="AZ537" s="120"/>
      <c r="BA537" s="120"/>
      <c r="BB537" s="120"/>
      <c r="BC537" s="120"/>
    </row>
    <row r="538" spans="1:55" x14ac:dyDescent="0.25">
      <c r="A538" s="27"/>
      <c r="B538" s="28"/>
      <c r="C538" s="28"/>
      <c r="D538" s="29"/>
      <c r="E538"/>
      <c r="F538"/>
      <c r="G538"/>
      <c r="H538"/>
      <c r="I538"/>
      <c r="J538"/>
      <c r="K538"/>
      <c r="L538"/>
      <c r="M538"/>
      <c r="N538"/>
      <c r="O538"/>
      <c r="P538" s="120"/>
      <c r="Q538" s="120"/>
      <c r="R538" s="120"/>
      <c r="S538" s="120"/>
      <c r="T538" s="120"/>
      <c r="U538" s="120"/>
      <c r="V538" s="120"/>
      <c r="W538" s="120"/>
      <c r="X538" s="120"/>
      <c r="Y538" s="120"/>
      <c r="Z538" s="120"/>
      <c r="AA538" s="120"/>
      <c r="AB538" s="120"/>
      <c r="AC538" s="120"/>
      <c r="AD538" s="120"/>
      <c r="AE538" s="120"/>
      <c r="AF538" s="120"/>
      <c r="AG538" s="120"/>
      <c r="AH538" s="120"/>
      <c r="AI538" s="120"/>
      <c r="AJ538" s="120"/>
      <c r="AK538" s="120"/>
      <c r="AL538" s="120"/>
      <c r="AM538" s="120"/>
      <c r="AN538" s="120"/>
      <c r="AO538" s="120"/>
      <c r="AP538" s="120"/>
      <c r="AQ538" s="120"/>
      <c r="AR538" s="120"/>
      <c r="AS538" s="120"/>
      <c r="AT538" s="120"/>
      <c r="AU538" s="120"/>
      <c r="AV538" s="120"/>
      <c r="AW538" s="120"/>
      <c r="AX538" s="120"/>
      <c r="AY538" s="120"/>
      <c r="AZ538" s="120"/>
      <c r="BA538" s="120"/>
      <c r="BB538" s="120"/>
      <c r="BC538" s="120"/>
    </row>
    <row r="539" spans="1:55" x14ac:dyDescent="0.25">
      <c r="A539" s="27"/>
      <c r="B539" s="28"/>
      <c r="C539" s="28"/>
      <c r="D539" s="29"/>
      <c r="E539"/>
      <c r="F539"/>
      <c r="G539"/>
      <c r="H539"/>
      <c r="I539"/>
      <c r="J539"/>
      <c r="K539"/>
      <c r="L539"/>
      <c r="M539"/>
      <c r="N539"/>
      <c r="O539"/>
      <c r="P539" s="120"/>
      <c r="Q539" s="120"/>
      <c r="R539" s="120"/>
      <c r="S539" s="120"/>
      <c r="T539" s="120"/>
      <c r="U539" s="120"/>
      <c r="V539" s="120"/>
      <c r="W539" s="120"/>
      <c r="X539" s="120"/>
      <c r="Y539" s="120"/>
      <c r="Z539" s="120"/>
      <c r="AA539" s="120"/>
      <c r="AB539" s="120"/>
      <c r="AC539" s="120"/>
      <c r="AD539" s="120"/>
      <c r="AE539" s="120"/>
      <c r="AF539" s="120"/>
      <c r="AG539" s="120"/>
      <c r="AH539" s="120"/>
      <c r="AI539" s="120"/>
      <c r="AJ539" s="120"/>
      <c r="AK539" s="120"/>
      <c r="AL539" s="120"/>
      <c r="AM539" s="120"/>
      <c r="AN539" s="120"/>
      <c r="AO539" s="120"/>
      <c r="AP539" s="120"/>
      <c r="AQ539" s="120"/>
      <c r="AR539" s="120"/>
      <c r="AS539" s="120"/>
      <c r="AT539" s="120"/>
      <c r="AU539" s="120"/>
      <c r="AV539" s="120"/>
      <c r="AW539" s="120"/>
      <c r="AX539" s="120"/>
      <c r="AY539" s="120"/>
      <c r="AZ539" s="120"/>
      <c r="BA539" s="120"/>
      <c r="BB539" s="120"/>
      <c r="BC539" s="120"/>
    </row>
    <row r="540" spans="1:55" x14ac:dyDescent="0.25">
      <c r="A540" s="27"/>
      <c r="B540" s="28"/>
      <c r="C540" s="28"/>
      <c r="D540" s="29"/>
      <c r="E540"/>
      <c r="F540"/>
      <c r="G540"/>
      <c r="H540"/>
      <c r="I540"/>
      <c r="J540"/>
      <c r="K540"/>
      <c r="L540"/>
      <c r="M540"/>
      <c r="N540"/>
      <c r="O540"/>
      <c r="P540" s="120"/>
      <c r="Q540" s="120"/>
      <c r="R540" s="120"/>
      <c r="S540" s="120"/>
      <c r="T540" s="120"/>
      <c r="U540" s="120"/>
      <c r="V540" s="120"/>
      <c r="W540" s="120"/>
      <c r="X540" s="120"/>
      <c r="Y540" s="120"/>
      <c r="Z540" s="120"/>
      <c r="AA540" s="120"/>
      <c r="AB540" s="120"/>
      <c r="AC540" s="120"/>
      <c r="AD540" s="120"/>
      <c r="AE540" s="120"/>
      <c r="AF540" s="120"/>
      <c r="AG540" s="120"/>
      <c r="AH540" s="120"/>
      <c r="AI540" s="120"/>
      <c r="AJ540" s="120"/>
      <c r="AK540" s="120"/>
      <c r="AL540" s="120"/>
      <c r="AM540" s="120"/>
      <c r="AN540" s="120"/>
      <c r="AO540" s="120"/>
      <c r="AP540" s="120"/>
      <c r="AQ540" s="120"/>
      <c r="AR540" s="120"/>
      <c r="AS540" s="120"/>
      <c r="AT540" s="120"/>
      <c r="AU540" s="120"/>
      <c r="AV540" s="120"/>
      <c r="AW540" s="120"/>
      <c r="AX540" s="120"/>
      <c r="AY540" s="120"/>
      <c r="AZ540" s="120"/>
      <c r="BA540" s="120"/>
      <c r="BB540" s="120"/>
      <c r="BC540" s="120"/>
    </row>
    <row r="541" spans="1:55" x14ac:dyDescent="0.25">
      <c r="A541" s="27"/>
      <c r="B541" s="28"/>
      <c r="C541" s="28"/>
      <c r="D541" s="29"/>
      <c r="E541"/>
      <c r="F541"/>
      <c r="G541"/>
      <c r="H541"/>
      <c r="I541"/>
      <c r="J541"/>
      <c r="K541"/>
      <c r="L541"/>
      <c r="M541"/>
      <c r="N541"/>
      <c r="O541"/>
      <c r="P541" s="120"/>
      <c r="Q541" s="120"/>
      <c r="R541" s="120"/>
      <c r="S541" s="120"/>
      <c r="T541" s="120"/>
      <c r="U541" s="120"/>
      <c r="V541" s="120"/>
      <c r="W541" s="120"/>
      <c r="X541" s="120"/>
      <c r="Y541" s="120"/>
      <c r="Z541" s="120"/>
      <c r="AA541" s="120"/>
      <c r="AB541" s="120"/>
      <c r="AC541" s="120"/>
      <c r="AD541" s="120"/>
      <c r="AE541" s="120"/>
      <c r="AF541" s="120"/>
      <c r="AG541" s="120"/>
      <c r="AH541" s="120"/>
      <c r="AI541" s="120"/>
      <c r="AJ541" s="120"/>
      <c r="AK541" s="120"/>
      <c r="AL541" s="120"/>
      <c r="AM541" s="120"/>
      <c r="AN541" s="120"/>
      <c r="AO541" s="120"/>
      <c r="AP541" s="120"/>
      <c r="AQ541" s="120"/>
      <c r="AR541" s="120"/>
      <c r="AS541" s="120"/>
      <c r="AT541" s="120"/>
      <c r="AU541" s="120"/>
      <c r="AV541" s="120"/>
      <c r="AW541" s="120"/>
      <c r="AX541" s="120"/>
      <c r="AY541" s="120"/>
      <c r="AZ541" s="120"/>
      <c r="BA541" s="120"/>
      <c r="BB541" s="120"/>
      <c r="BC541" s="120"/>
    </row>
    <row r="542" spans="1:55" x14ac:dyDescent="0.25">
      <c r="A542" s="27"/>
      <c r="B542" s="28"/>
      <c r="C542" s="28"/>
      <c r="D542" s="29"/>
      <c r="E542"/>
      <c r="F542"/>
      <c r="G542"/>
      <c r="H542"/>
      <c r="I542"/>
      <c r="J542"/>
      <c r="K542"/>
      <c r="L542"/>
      <c r="M542"/>
      <c r="N542"/>
      <c r="O542"/>
      <c r="P542" s="120"/>
      <c r="Q542" s="120"/>
      <c r="R542" s="120"/>
      <c r="S542" s="120"/>
      <c r="T542" s="120"/>
      <c r="U542" s="120"/>
      <c r="V542" s="120"/>
      <c r="W542" s="120"/>
      <c r="X542" s="120"/>
      <c r="Y542" s="120"/>
      <c r="Z542" s="120"/>
      <c r="AA542" s="120"/>
      <c r="AB542" s="120"/>
      <c r="AC542" s="120"/>
      <c r="AD542" s="120"/>
      <c r="AE542" s="120"/>
      <c r="AF542" s="120"/>
      <c r="AG542" s="120"/>
      <c r="AH542" s="120"/>
      <c r="AI542" s="120"/>
      <c r="AJ542" s="120"/>
      <c r="AK542" s="120"/>
      <c r="AL542" s="120"/>
      <c r="AM542" s="120"/>
      <c r="AN542" s="120"/>
      <c r="AO542" s="120"/>
      <c r="AP542" s="120"/>
      <c r="AQ542" s="120"/>
      <c r="AR542" s="120"/>
      <c r="AS542" s="120"/>
      <c r="AT542" s="120"/>
      <c r="AU542" s="120"/>
      <c r="AV542" s="120"/>
      <c r="AW542" s="120"/>
      <c r="AX542" s="120"/>
      <c r="AY542" s="120"/>
      <c r="AZ542" s="120"/>
      <c r="BA542" s="120"/>
      <c r="BB542" s="120"/>
      <c r="BC542" s="120"/>
    </row>
    <row r="543" spans="1:55" x14ac:dyDescent="0.25">
      <c r="A543" s="27"/>
      <c r="B543" s="28"/>
      <c r="C543" s="28"/>
      <c r="D543" s="29"/>
      <c r="E543"/>
      <c r="F543"/>
      <c r="G543"/>
      <c r="H543"/>
      <c r="I543"/>
      <c r="J543"/>
      <c r="K543"/>
      <c r="L543"/>
      <c r="M543"/>
      <c r="N543"/>
      <c r="O543"/>
      <c r="P543" s="120"/>
      <c r="Q543" s="120"/>
      <c r="R543" s="120"/>
      <c r="S543" s="120"/>
      <c r="T543" s="120"/>
      <c r="U543" s="120"/>
      <c r="V543" s="120"/>
      <c r="W543" s="120"/>
      <c r="X543" s="120"/>
      <c r="Y543" s="120"/>
      <c r="Z543" s="120"/>
      <c r="AA543" s="120"/>
      <c r="AB543" s="120"/>
      <c r="AC543" s="120"/>
      <c r="AD543" s="120"/>
      <c r="AE543" s="120"/>
      <c r="AF543" s="120"/>
      <c r="AG543" s="120"/>
      <c r="AH543" s="120"/>
      <c r="AI543" s="120"/>
      <c r="AJ543" s="120"/>
      <c r="AK543" s="120"/>
      <c r="AL543" s="120"/>
      <c r="AM543" s="120"/>
      <c r="AN543" s="120"/>
      <c r="AO543" s="120"/>
      <c r="AP543" s="120"/>
      <c r="AQ543" s="120"/>
      <c r="AR543" s="120"/>
      <c r="AS543" s="120"/>
      <c r="AT543" s="120"/>
      <c r="AU543" s="120"/>
      <c r="AV543" s="120"/>
      <c r="AW543" s="120"/>
      <c r="AX543" s="120"/>
      <c r="AY543" s="120"/>
      <c r="AZ543" s="120"/>
      <c r="BA543" s="120"/>
      <c r="BB543" s="120"/>
      <c r="BC543" s="120"/>
    </row>
    <row r="544" spans="1:55" x14ac:dyDescent="0.25">
      <c r="A544" s="27"/>
      <c r="B544" s="28"/>
      <c r="C544" s="28"/>
      <c r="D544" s="29"/>
      <c r="E544"/>
      <c r="F544"/>
      <c r="G544"/>
      <c r="H544"/>
      <c r="I544"/>
      <c r="J544"/>
      <c r="K544"/>
      <c r="L544"/>
      <c r="M544"/>
      <c r="N544"/>
      <c r="O544"/>
      <c r="P544" s="120"/>
      <c r="Q544" s="120"/>
      <c r="R544" s="120"/>
      <c r="S544" s="120"/>
      <c r="T544" s="120"/>
      <c r="U544" s="120"/>
      <c r="V544" s="120"/>
      <c r="W544" s="120"/>
      <c r="X544" s="120"/>
      <c r="Y544" s="120"/>
      <c r="Z544" s="120"/>
      <c r="AA544" s="120"/>
      <c r="AB544" s="120"/>
      <c r="AC544" s="120"/>
      <c r="AD544" s="120"/>
      <c r="AE544" s="120"/>
      <c r="AF544" s="120"/>
      <c r="AG544" s="120"/>
      <c r="AH544" s="120"/>
      <c r="AI544" s="120"/>
      <c r="AJ544" s="120"/>
      <c r="AK544" s="120"/>
      <c r="AL544" s="120"/>
      <c r="AM544" s="120"/>
      <c r="AN544" s="120"/>
      <c r="AO544" s="120"/>
      <c r="AP544" s="120"/>
      <c r="AQ544" s="120"/>
      <c r="AR544" s="120"/>
      <c r="AS544" s="120"/>
      <c r="AT544" s="120"/>
      <c r="AU544" s="120"/>
      <c r="AV544" s="120"/>
      <c r="AW544" s="120"/>
      <c r="AX544" s="120"/>
      <c r="AY544" s="120"/>
      <c r="AZ544" s="120"/>
      <c r="BA544" s="120"/>
      <c r="BB544" s="120"/>
      <c r="BC544" s="120"/>
    </row>
    <row r="545" spans="1:55" x14ac:dyDescent="0.25">
      <c r="A545" s="27"/>
      <c r="B545" s="28"/>
      <c r="C545" s="28"/>
      <c r="D545" s="29"/>
      <c r="E545"/>
      <c r="F545"/>
      <c r="G545"/>
      <c r="H545"/>
      <c r="I545"/>
      <c r="J545"/>
      <c r="K545"/>
      <c r="L545"/>
      <c r="M545"/>
      <c r="N545"/>
      <c r="O545"/>
      <c r="P545" s="120"/>
      <c r="Q545" s="120"/>
      <c r="R545" s="120"/>
      <c r="S545" s="120"/>
      <c r="T545" s="120"/>
      <c r="U545" s="120"/>
      <c r="V545" s="120"/>
      <c r="W545" s="120"/>
      <c r="X545" s="120"/>
      <c r="Y545" s="120"/>
      <c r="Z545" s="120"/>
      <c r="AA545" s="120"/>
      <c r="AB545" s="120"/>
      <c r="AC545" s="120"/>
      <c r="AD545" s="120"/>
      <c r="AE545" s="120"/>
      <c r="AF545" s="120"/>
      <c r="AG545" s="120"/>
      <c r="AH545" s="120"/>
      <c r="AI545" s="120"/>
      <c r="AJ545" s="120"/>
      <c r="AK545" s="120"/>
      <c r="AL545" s="120"/>
      <c r="AM545" s="120"/>
      <c r="AN545" s="120"/>
      <c r="AO545" s="120"/>
      <c r="AP545" s="120"/>
      <c r="AQ545" s="120"/>
      <c r="AR545" s="120"/>
      <c r="AS545" s="120"/>
      <c r="AT545" s="120"/>
      <c r="AU545" s="120"/>
      <c r="AV545" s="120"/>
      <c r="AW545" s="120"/>
      <c r="AX545" s="120"/>
      <c r="AY545" s="120"/>
      <c r="AZ545" s="120"/>
      <c r="BA545" s="120"/>
      <c r="BB545" s="120"/>
      <c r="BC545" s="120"/>
    </row>
    <row r="546" spans="1:55" x14ac:dyDescent="0.25">
      <c r="A546" s="27"/>
      <c r="B546" s="28"/>
      <c r="C546" s="28"/>
      <c r="D546" s="29"/>
      <c r="E546"/>
      <c r="F546"/>
      <c r="G546"/>
      <c r="H546"/>
      <c r="I546"/>
      <c r="J546"/>
      <c r="K546"/>
      <c r="L546"/>
      <c r="M546"/>
      <c r="N546"/>
      <c r="O546"/>
      <c r="P546" s="120"/>
      <c r="Q546" s="120"/>
      <c r="R546" s="120"/>
      <c r="S546" s="120"/>
      <c r="T546" s="120"/>
      <c r="U546" s="120"/>
      <c r="V546" s="120"/>
      <c r="W546" s="120"/>
      <c r="X546" s="120"/>
      <c r="Y546" s="120"/>
      <c r="Z546" s="120"/>
      <c r="AA546" s="120"/>
      <c r="AB546" s="120"/>
      <c r="AC546" s="120"/>
      <c r="AD546" s="120"/>
      <c r="AE546" s="120"/>
      <c r="AF546" s="120"/>
      <c r="AG546" s="120"/>
      <c r="AH546" s="120"/>
      <c r="AI546" s="120"/>
      <c r="AJ546" s="120"/>
      <c r="AK546" s="120"/>
      <c r="AL546" s="120"/>
      <c r="AM546" s="120"/>
      <c r="AN546" s="120"/>
      <c r="AO546" s="120"/>
      <c r="AP546" s="120"/>
      <c r="AQ546" s="120"/>
      <c r="AR546" s="120"/>
      <c r="AS546" s="120"/>
      <c r="AT546" s="120"/>
      <c r="AU546" s="120"/>
      <c r="AV546" s="120"/>
      <c r="AW546" s="120"/>
      <c r="AX546" s="120"/>
      <c r="AY546" s="120"/>
      <c r="AZ546" s="120"/>
      <c r="BA546" s="120"/>
      <c r="BB546" s="120"/>
      <c r="BC546" s="120"/>
    </row>
    <row r="547" spans="1:55" x14ac:dyDescent="0.25">
      <c r="A547" s="27"/>
      <c r="B547" s="28"/>
      <c r="C547" s="28"/>
      <c r="D547" s="29"/>
      <c r="E547"/>
      <c r="F547"/>
      <c r="G547"/>
      <c r="H547"/>
      <c r="I547"/>
      <c r="J547"/>
      <c r="K547"/>
      <c r="L547"/>
      <c r="M547"/>
      <c r="N547"/>
      <c r="O547"/>
      <c r="P547" s="120"/>
      <c r="Q547" s="120"/>
      <c r="R547" s="120"/>
      <c r="S547" s="120"/>
      <c r="T547" s="120"/>
      <c r="U547" s="120"/>
      <c r="V547" s="120"/>
      <c r="W547" s="120"/>
      <c r="X547" s="120"/>
      <c r="Y547" s="120"/>
      <c r="Z547" s="120"/>
      <c r="AA547" s="120"/>
      <c r="AB547" s="120"/>
      <c r="AC547" s="120"/>
      <c r="AD547" s="120"/>
      <c r="AE547" s="120"/>
      <c r="AF547" s="120"/>
      <c r="AG547" s="120"/>
      <c r="AH547" s="120"/>
      <c r="AI547" s="120"/>
      <c r="AJ547" s="120"/>
      <c r="AK547" s="120"/>
      <c r="AL547" s="120"/>
      <c r="AM547" s="120"/>
      <c r="AN547" s="120"/>
      <c r="AO547" s="120"/>
      <c r="AP547" s="120"/>
      <c r="AQ547" s="120"/>
      <c r="AR547" s="120"/>
      <c r="AS547" s="120"/>
      <c r="AT547" s="120"/>
      <c r="AU547" s="120"/>
      <c r="AV547" s="120"/>
      <c r="AW547" s="120"/>
      <c r="AX547" s="120"/>
      <c r="AY547" s="120"/>
      <c r="AZ547" s="120"/>
      <c r="BA547" s="120"/>
      <c r="BB547" s="120"/>
      <c r="BC547" s="120"/>
    </row>
    <row r="548" spans="1:55" x14ac:dyDescent="0.25">
      <c r="A548" s="27"/>
      <c r="B548" s="28"/>
      <c r="C548" s="28"/>
      <c r="D548" s="29"/>
      <c r="E548"/>
      <c r="F548"/>
      <c r="G548"/>
      <c r="H548"/>
      <c r="I548"/>
      <c r="J548"/>
      <c r="K548"/>
      <c r="L548"/>
      <c r="M548"/>
      <c r="N548"/>
      <c r="O548"/>
      <c r="P548" s="120"/>
      <c r="Q548" s="120"/>
      <c r="R548" s="120"/>
      <c r="S548" s="120"/>
      <c r="T548" s="120"/>
      <c r="U548" s="120"/>
      <c r="V548" s="120"/>
      <c r="W548" s="120"/>
      <c r="X548" s="120"/>
      <c r="Y548" s="120"/>
      <c r="Z548" s="120"/>
      <c r="AA548" s="120"/>
      <c r="AB548" s="120"/>
      <c r="AC548" s="120"/>
      <c r="AD548" s="120"/>
      <c r="AE548" s="120"/>
      <c r="AF548" s="120"/>
      <c r="AG548" s="120"/>
      <c r="AH548" s="120"/>
      <c r="AI548" s="120"/>
      <c r="AJ548" s="120"/>
      <c r="AK548" s="120"/>
      <c r="AL548" s="120"/>
      <c r="AM548" s="120"/>
      <c r="AN548" s="120"/>
      <c r="AO548" s="120"/>
      <c r="AP548" s="120"/>
      <c r="AQ548" s="120"/>
      <c r="AR548" s="120"/>
      <c r="AS548" s="120"/>
      <c r="AT548" s="120"/>
      <c r="AU548" s="120"/>
      <c r="AV548" s="120"/>
      <c r="AW548" s="120"/>
      <c r="AX548" s="120"/>
      <c r="AY548" s="120"/>
      <c r="AZ548" s="120"/>
      <c r="BA548" s="120"/>
      <c r="BB548" s="120"/>
      <c r="BC548" s="120"/>
    </row>
    <row r="549" spans="1:55" x14ac:dyDescent="0.25">
      <c r="A549" s="27"/>
      <c r="B549" s="28"/>
      <c r="C549" s="28"/>
      <c r="D549" s="29"/>
      <c r="E549"/>
      <c r="F549"/>
      <c r="G549"/>
      <c r="H549"/>
      <c r="I549"/>
      <c r="J549"/>
      <c r="K549"/>
      <c r="L549"/>
      <c r="M549"/>
      <c r="N549"/>
      <c r="O549"/>
      <c r="P549" s="120"/>
      <c r="Q549" s="120"/>
      <c r="R549" s="120"/>
      <c r="S549" s="120"/>
      <c r="T549" s="120"/>
      <c r="U549" s="120"/>
      <c r="V549" s="120"/>
      <c r="W549" s="120"/>
      <c r="X549" s="120"/>
      <c r="Y549" s="120"/>
      <c r="Z549" s="120"/>
      <c r="AA549" s="120"/>
      <c r="AB549" s="120"/>
      <c r="AC549" s="120"/>
      <c r="AD549" s="120"/>
      <c r="AE549" s="120"/>
      <c r="AF549" s="120"/>
      <c r="AG549" s="120"/>
      <c r="AH549" s="120"/>
      <c r="AI549" s="120"/>
      <c r="AJ549" s="120"/>
      <c r="AK549" s="120"/>
      <c r="AL549" s="120"/>
      <c r="AM549" s="120"/>
      <c r="AN549" s="120"/>
      <c r="AO549" s="120"/>
      <c r="AP549" s="120"/>
      <c r="AQ549" s="120"/>
      <c r="AR549" s="120"/>
      <c r="AS549" s="120"/>
      <c r="AT549" s="120"/>
      <c r="AU549" s="120"/>
      <c r="AV549" s="120"/>
      <c r="AW549" s="120"/>
      <c r="AX549" s="120"/>
      <c r="AY549" s="120"/>
      <c r="AZ549" s="120"/>
      <c r="BA549" s="120"/>
      <c r="BB549" s="120"/>
      <c r="BC549" s="120"/>
    </row>
    <row r="550" spans="1:55" x14ac:dyDescent="0.25">
      <c r="A550" s="27"/>
      <c r="B550" s="28"/>
      <c r="C550" s="28"/>
      <c r="D550" s="29"/>
      <c r="E550"/>
      <c r="F550"/>
      <c r="G550"/>
      <c r="H550"/>
      <c r="I550"/>
      <c r="J550"/>
      <c r="K550"/>
      <c r="L550"/>
      <c r="M550"/>
      <c r="N550"/>
      <c r="O550"/>
      <c r="P550" s="120"/>
      <c r="Q550" s="120"/>
      <c r="R550" s="120"/>
      <c r="S550" s="120"/>
      <c r="T550" s="120"/>
      <c r="U550" s="120"/>
      <c r="V550" s="120"/>
      <c r="W550" s="120"/>
      <c r="X550" s="120"/>
      <c r="Y550" s="120"/>
      <c r="Z550" s="120"/>
      <c r="AA550" s="120"/>
      <c r="AB550" s="120"/>
      <c r="AC550" s="120"/>
      <c r="AD550" s="120"/>
      <c r="AE550" s="120"/>
      <c r="AF550" s="120"/>
      <c r="AG550" s="120"/>
      <c r="AH550" s="120"/>
      <c r="AI550" s="120"/>
      <c r="AJ550" s="120"/>
      <c r="AK550" s="120"/>
      <c r="AL550" s="120"/>
      <c r="AM550" s="120"/>
      <c r="AN550" s="120"/>
      <c r="AO550" s="120"/>
      <c r="AP550" s="120"/>
      <c r="AQ550" s="120"/>
      <c r="AR550" s="120"/>
      <c r="AS550" s="120"/>
      <c r="AT550" s="120"/>
      <c r="AU550" s="120"/>
      <c r="AV550" s="120"/>
      <c r="AW550" s="120"/>
      <c r="AX550" s="120"/>
      <c r="AY550" s="120"/>
      <c r="AZ550" s="120"/>
      <c r="BA550" s="120"/>
      <c r="BB550" s="120"/>
      <c r="BC550" s="120"/>
    </row>
    <row r="551" spans="1:55" x14ac:dyDescent="0.25">
      <c r="A551" s="27"/>
      <c r="B551" s="28"/>
      <c r="C551" s="28"/>
      <c r="D551" s="29"/>
      <c r="E551"/>
      <c r="F551"/>
      <c r="G551"/>
      <c r="H551"/>
      <c r="I551"/>
      <c r="J551"/>
      <c r="K551"/>
      <c r="L551"/>
      <c r="M551"/>
      <c r="N551"/>
      <c r="O551"/>
      <c r="P551" s="120"/>
      <c r="Q551" s="120"/>
      <c r="R551" s="120"/>
      <c r="S551" s="120"/>
      <c r="T551" s="120"/>
      <c r="U551" s="120"/>
      <c r="V551" s="120"/>
      <c r="W551" s="120"/>
      <c r="X551" s="120"/>
      <c r="Y551" s="120"/>
      <c r="Z551" s="120"/>
      <c r="AA551" s="120"/>
      <c r="AB551" s="120"/>
      <c r="AC551" s="120"/>
      <c r="AD551" s="120"/>
      <c r="AE551" s="120"/>
      <c r="AF551" s="120"/>
      <c r="AG551" s="120"/>
      <c r="AH551" s="120"/>
      <c r="AI551" s="120"/>
      <c r="AJ551" s="120"/>
      <c r="AK551" s="120"/>
      <c r="AL551" s="120"/>
      <c r="AM551" s="120"/>
      <c r="AN551" s="120"/>
      <c r="AO551" s="120"/>
      <c r="AP551" s="120"/>
      <c r="AQ551" s="120"/>
      <c r="AR551" s="120"/>
      <c r="AS551" s="120"/>
      <c r="AT551" s="120"/>
      <c r="AU551" s="120"/>
      <c r="AV551" s="120"/>
      <c r="AW551" s="120"/>
      <c r="AX551" s="120"/>
      <c r="AY551" s="120"/>
      <c r="AZ551" s="120"/>
      <c r="BA551" s="120"/>
      <c r="BB551" s="120"/>
      <c r="BC551" s="120"/>
    </row>
    <row r="552" spans="1:55" x14ac:dyDescent="0.25">
      <c r="A552" s="27"/>
      <c r="B552" s="28"/>
      <c r="C552" s="28"/>
      <c r="D552" s="29"/>
      <c r="E552"/>
      <c r="F552"/>
      <c r="G552"/>
      <c r="H552"/>
      <c r="I552"/>
      <c r="J552"/>
      <c r="K552"/>
      <c r="L552"/>
      <c r="M552"/>
      <c r="N552"/>
      <c r="O552"/>
      <c r="P552" s="120"/>
      <c r="Q552" s="120"/>
      <c r="R552" s="120"/>
      <c r="S552" s="120"/>
      <c r="T552" s="120"/>
      <c r="U552" s="120"/>
      <c r="V552" s="120"/>
      <c r="W552" s="120"/>
      <c r="X552" s="120"/>
      <c r="Y552" s="120"/>
      <c r="Z552" s="120"/>
      <c r="AA552" s="120"/>
      <c r="AB552" s="120"/>
      <c r="AC552" s="120"/>
      <c r="AD552" s="120"/>
      <c r="AE552" s="120"/>
      <c r="AF552" s="120"/>
      <c r="AG552" s="120"/>
      <c r="AH552" s="120"/>
      <c r="AI552" s="120"/>
      <c r="AJ552" s="120"/>
      <c r="AK552" s="120"/>
      <c r="AL552" s="120"/>
      <c r="AM552" s="120"/>
      <c r="AN552" s="120"/>
      <c r="AO552" s="120"/>
      <c r="AP552" s="120"/>
      <c r="AQ552" s="120"/>
      <c r="AR552" s="120"/>
      <c r="AS552" s="120"/>
      <c r="AT552" s="120"/>
      <c r="AU552" s="120"/>
      <c r="AV552" s="120"/>
      <c r="AW552" s="120"/>
      <c r="AX552" s="120"/>
      <c r="AY552" s="120"/>
      <c r="AZ552" s="120"/>
      <c r="BA552" s="120"/>
      <c r="BB552" s="120"/>
      <c r="BC552" s="120"/>
    </row>
    <row r="553" spans="1:55" x14ac:dyDescent="0.25">
      <c r="A553" s="27"/>
      <c r="B553" s="28"/>
      <c r="C553" s="28"/>
      <c r="D553" s="29"/>
      <c r="E553"/>
      <c r="F553"/>
      <c r="G553"/>
      <c r="H553"/>
      <c r="I553"/>
      <c r="J553"/>
      <c r="K553"/>
      <c r="L553"/>
      <c r="M553"/>
      <c r="N553"/>
      <c r="O553"/>
      <c r="P553" s="120"/>
      <c r="Q553" s="120"/>
      <c r="R553" s="120"/>
      <c r="S553" s="120"/>
      <c r="T553" s="120"/>
      <c r="U553" s="120"/>
      <c r="V553" s="120"/>
      <c r="W553" s="120"/>
      <c r="X553" s="120"/>
      <c r="Y553" s="120"/>
      <c r="Z553" s="120"/>
      <c r="AA553" s="120"/>
      <c r="AB553" s="120"/>
      <c r="AC553" s="120"/>
      <c r="AD553" s="120"/>
      <c r="AE553" s="120"/>
      <c r="AF553" s="120"/>
      <c r="AG553" s="120"/>
      <c r="AH553" s="120"/>
      <c r="AI553" s="120"/>
      <c r="AJ553" s="120"/>
      <c r="AK553" s="120"/>
      <c r="AL553" s="120"/>
      <c r="AM553" s="120"/>
      <c r="AN553" s="120"/>
      <c r="AO553" s="120"/>
      <c r="AP553" s="120"/>
      <c r="AQ553" s="120"/>
      <c r="AR553" s="120"/>
      <c r="AS553" s="120"/>
      <c r="AT553" s="120"/>
      <c r="AU553" s="120"/>
      <c r="AV553" s="120"/>
      <c r="AW553" s="120"/>
      <c r="AX553" s="120"/>
      <c r="AY553" s="120"/>
      <c r="AZ553" s="120"/>
      <c r="BA553" s="120"/>
      <c r="BB553" s="120"/>
      <c r="BC553" s="120"/>
    </row>
    <row r="554" spans="1:55" x14ac:dyDescent="0.25">
      <c r="A554" s="27"/>
      <c r="B554" s="28"/>
      <c r="C554" s="28"/>
      <c r="D554" s="29"/>
      <c r="E554"/>
      <c r="F554"/>
      <c r="G554"/>
      <c r="H554"/>
      <c r="I554"/>
      <c r="J554"/>
      <c r="K554"/>
      <c r="L554"/>
      <c r="M554"/>
      <c r="N554"/>
      <c r="O554"/>
      <c r="P554" s="120"/>
      <c r="Q554" s="120"/>
      <c r="R554" s="120"/>
      <c r="S554" s="120"/>
      <c r="T554" s="120"/>
      <c r="U554" s="120"/>
      <c r="V554" s="120"/>
      <c r="W554" s="120"/>
      <c r="X554" s="120"/>
      <c r="Y554" s="120"/>
      <c r="Z554" s="120"/>
      <c r="AA554" s="120"/>
      <c r="AB554" s="120"/>
      <c r="AC554" s="120"/>
      <c r="AD554" s="120"/>
      <c r="AE554" s="120"/>
      <c r="AF554" s="120"/>
      <c r="AG554" s="120"/>
      <c r="AH554" s="120"/>
      <c r="AI554" s="120"/>
      <c r="AJ554" s="120"/>
      <c r="AK554" s="120"/>
      <c r="AL554" s="120"/>
      <c r="AM554" s="120"/>
      <c r="AN554" s="120"/>
      <c r="AO554" s="120"/>
      <c r="AP554" s="120"/>
      <c r="AQ554" s="120"/>
      <c r="AR554" s="120"/>
      <c r="AS554" s="120"/>
      <c r="AT554" s="120"/>
      <c r="AU554" s="120"/>
      <c r="AV554" s="120"/>
      <c r="AW554" s="120"/>
      <c r="AX554" s="120"/>
      <c r="AY554" s="120"/>
      <c r="AZ554" s="120"/>
      <c r="BA554" s="120"/>
      <c r="BB554" s="120"/>
      <c r="BC554" s="120"/>
    </row>
    <row r="555" spans="1:55" x14ac:dyDescent="0.25">
      <c r="A555" s="27"/>
      <c r="B555" s="28"/>
      <c r="C555" s="28"/>
      <c r="D555" s="29"/>
      <c r="E555"/>
      <c r="F555"/>
      <c r="G555"/>
      <c r="H555"/>
      <c r="I555"/>
      <c r="J555"/>
      <c r="K555"/>
      <c r="L555"/>
      <c r="M555"/>
      <c r="N555"/>
      <c r="O555"/>
      <c r="P555" s="120"/>
      <c r="Q555" s="120"/>
      <c r="R555" s="120"/>
      <c r="S555" s="120"/>
      <c r="T555" s="120"/>
      <c r="U555" s="120"/>
      <c r="V555" s="120"/>
      <c r="W555" s="120"/>
      <c r="X555" s="120"/>
      <c r="Y555" s="120"/>
      <c r="Z555" s="120"/>
      <c r="AA555" s="120"/>
      <c r="AB555" s="120"/>
      <c r="AC555" s="120"/>
      <c r="AD555" s="120"/>
      <c r="AE555" s="120"/>
      <c r="AF555" s="120"/>
      <c r="AG555" s="120"/>
      <c r="AH555" s="120"/>
      <c r="AI555" s="120"/>
      <c r="AJ555" s="120"/>
      <c r="AK555" s="120"/>
      <c r="AL555" s="120"/>
      <c r="AM555" s="120"/>
      <c r="AN555" s="120"/>
      <c r="AO555" s="120"/>
      <c r="AP555" s="120"/>
      <c r="AQ555" s="120"/>
      <c r="AR555" s="120"/>
      <c r="AS555" s="120"/>
      <c r="AT555" s="120"/>
      <c r="AU555" s="120"/>
      <c r="AV555" s="120"/>
      <c r="AW555" s="120"/>
      <c r="AX555" s="120"/>
      <c r="AY555" s="120"/>
      <c r="AZ555" s="120"/>
      <c r="BA555" s="120"/>
      <c r="BB555" s="120"/>
      <c r="BC555" s="120"/>
    </row>
    <row r="556" spans="1:55" x14ac:dyDescent="0.25">
      <c r="A556" s="27"/>
      <c r="B556" s="28"/>
      <c r="C556" s="28"/>
      <c r="D556" s="29"/>
      <c r="E556"/>
      <c r="F556"/>
      <c r="G556"/>
      <c r="H556"/>
      <c r="I556"/>
      <c r="J556"/>
      <c r="K556"/>
      <c r="L556"/>
      <c r="M556"/>
      <c r="N556"/>
      <c r="O556"/>
      <c r="P556" s="120"/>
      <c r="Q556" s="120"/>
      <c r="R556" s="120"/>
      <c r="S556" s="120"/>
      <c r="T556" s="120"/>
      <c r="U556" s="120"/>
      <c r="V556" s="120"/>
      <c r="W556" s="120"/>
      <c r="X556" s="120"/>
      <c r="Y556" s="120"/>
      <c r="Z556" s="120"/>
      <c r="AA556" s="120"/>
      <c r="AB556" s="120"/>
      <c r="AC556" s="120"/>
      <c r="AD556" s="120"/>
      <c r="AE556" s="120"/>
      <c r="AF556" s="120"/>
      <c r="AG556" s="120"/>
      <c r="AH556" s="120"/>
      <c r="AI556" s="120"/>
      <c r="AJ556" s="120"/>
      <c r="AK556" s="120"/>
      <c r="AL556" s="120"/>
      <c r="AM556" s="120"/>
      <c r="AN556" s="120"/>
      <c r="AO556" s="120"/>
      <c r="AP556" s="120"/>
      <c r="AQ556" s="120"/>
      <c r="AR556" s="120"/>
      <c r="AS556" s="120"/>
      <c r="AT556" s="120"/>
      <c r="AU556" s="120"/>
      <c r="AV556" s="120"/>
      <c r="AW556" s="120"/>
      <c r="AX556" s="120"/>
      <c r="AY556" s="120"/>
      <c r="AZ556" s="120"/>
      <c r="BA556" s="120"/>
      <c r="BB556" s="120"/>
      <c r="BC556" s="120"/>
    </row>
    <row r="557" spans="1:55" x14ac:dyDescent="0.25">
      <c r="A557" s="27"/>
      <c r="B557" s="28"/>
      <c r="C557" s="28"/>
      <c r="D557" s="29"/>
      <c r="E557"/>
      <c r="F557"/>
      <c r="G557"/>
      <c r="H557"/>
      <c r="I557"/>
      <c r="J557"/>
      <c r="K557"/>
      <c r="L557"/>
      <c r="M557"/>
      <c r="N557"/>
      <c r="O557"/>
      <c r="P557" s="120"/>
      <c r="Q557" s="120"/>
      <c r="R557" s="120"/>
      <c r="S557" s="120"/>
      <c r="T557" s="120"/>
      <c r="U557" s="120"/>
      <c r="V557" s="120"/>
      <c r="W557" s="120"/>
      <c r="X557" s="120"/>
      <c r="Y557" s="120"/>
      <c r="Z557" s="120"/>
      <c r="AA557" s="120"/>
      <c r="AB557" s="120"/>
      <c r="AC557" s="120"/>
      <c r="AD557" s="120"/>
      <c r="AE557" s="120"/>
      <c r="AF557" s="120"/>
      <c r="AG557" s="120"/>
      <c r="AH557" s="120"/>
      <c r="AI557" s="120"/>
      <c r="AJ557" s="120"/>
      <c r="AK557" s="120"/>
      <c r="AL557" s="120"/>
      <c r="AM557" s="120"/>
      <c r="AN557" s="120"/>
      <c r="AO557" s="120"/>
      <c r="AP557" s="120"/>
      <c r="AQ557" s="120"/>
      <c r="AR557" s="120"/>
      <c r="AS557" s="120"/>
      <c r="AT557" s="120"/>
      <c r="AU557" s="120"/>
      <c r="AV557" s="120"/>
      <c r="AW557" s="120"/>
      <c r="AX557" s="120"/>
      <c r="AY557" s="120"/>
      <c r="AZ557" s="120"/>
      <c r="BA557" s="120"/>
      <c r="BB557" s="120"/>
      <c r="BC557" s="120"/>
    </row>
    <row r="558" spans="1:55" x14ac:dyDescent="0.25">
      <c r="A558" s="27"/>
      <c r="B558" s="28"/>
      <c r="C558" s="28"/>
      <c r="D558" s="29"/>
      <c r="E558"/>
      <c r="F558"/>
      <c r="G558"/>
      <c r="H558"/>
      <c r="I558"/>
      <c r="J558"/>
      <c r="K558"/>
      <c r="L558"/>
      <c r="M558"/>
      <c r="N558"/>
      <c r="O558"/>
      <c r="P558" s="120"/>
      <c r="Q558" s="120"/>
      <c r="R558" s="120"/>
      <c r="S558" s="120"/>
      <c r="T558" s="120"/>
      <c r="U558" s="120"/>
      <c r="V558" s="120"/>
      <c r="W558" s="120"/>
      <c r="X558" s="120"/>
      <c r="Y558" s="120"/>
      <c r="Z558" s="120"/>
      <c r="AA558" s="120"/>
      <c r="AB558" s="120"/>
      <c r="AC558" s="120"/>
      <c r="AD558" s="120"/>
      <c r="AE558" s="120"/>
      <c r="AF558" s="120"/>
      <c r="AG558" s="120"/>
      <c r="AH558" s="120"/>
      <c r="AI558" s="120"/>
      <c r="AJ558" s="120"/>
      <c r="AK558" s="120"/>
      <c r="AL558" s="120"/>
      <c r="AM558" s="120"/>
      <c r="AN558" s="120"/>
      <c r="AO558" s="120"/>
      <c r="AP558" s="120"/>
      <c r="AQ558" s="120"/>
      <c r="AR558" s="120"/>
      <c r="AS558" s="120"/>
      <c r="AT558" s="120"/>
      <c r="AU558" s="120"/>
      <c r="AV558" s="120"/>
      <c r="AW558" s="120"/>
      <c r="AX558" s="120"/>
      <c r="AY558" s="120"/>
      <c r="AZ558" s="120"/>
      <c r="BA558" s="120"/>
      <c r="BB558" s="120"/>
      <c r="BC558" s="120"/>
    </row>
    <row r="559" spans="1:55" x14ac:dyDescent="0.25">
      <c r="A559" s="27"/>
      <c r="B559" s="28"/>
      <c r="C559" s="28"/>
      <c r="D559" s="29"/>
      <c r="E559"/>
      <c r="F559"/>
      <c r="G559"/>
      <c r="H559"/>
      <c r="I559"/>
      <c r="J559"/>
      <c r="K559"/>
      <c r="L559"/>
      <c r="M559"/>
      <c r="N559"/>
      <c r="O559"/>
      <c r="P559" s="120"/>
      <c r="Q559" s="120"/>
      <c r="R559" s="120"/>
      <c r="S559" s="120"/>
      <c r="T559" s="120"/>
      <c r="U559" s="120"/>
      <c r="V559" s="120"/>
      <c r="W559" s="120"/>
      <c r="X559" s="120"/>
      <c r="Y559" s="120"/>
      <c r="Z559" s="120"/>
      <c r="AA559" s="120"/>
      <c r="AB559" s="120"/>
      <c r="AC559" s="120"/>
      <c r="AD559" s="120"/>
      <c r="AE559" s="120"/>
      <c r="AF559" s="120"/>
      <c r="AG559" s="120"/>
      <c r="AH559" s="120"/>
      <c r="AI559" s="120"/>
      <c r="AJ559" s="120"/>
      <c r="AK559" s="120"/>
      <c r="AL559" s="120"/>
      <c r="AM559" s="120"/>
      <c r="AN559" s="120"/>
      <c r="AO559" s="120"/>
      <c r="AP559" s="120"/>
      <c r="AQ559" s="120"/>
      <c r="AR559" s="120"/>
      <c r="AS559" s="120"/>
      <c r="AT559" s="120"/>
      <c r="AU559" s="120"/>
      <c r="AV559" s="120"/>
      <c r="AW559" s="120"/>
      <c r="AX559" s="120"/>
      <c r="AY559" s="120"/>
      <c r="AZ559" s="120"/>
      <c r="BA559" s="120"/>
      <c r="BB559" s="120"/>
      <c r="BC559" s="120"/>
    </row>
    <row r="560" spans="1:55" x14ac:dyDescent="0.25">
      <c r="A560" s="27"/>
      <c r="B560" s="28"/>
      <c r="C560" s="28"/>
      <c r="D560" s="29"/>
      <c r="E560"/>
      <c r="F560"/>
      <c r="G560"/>
      <c r="H560"/>
      <c r="I560"/>
      <c r="J560"/>
      <c r="K560"/>
      <c r="L560"/>
      <c r="M560"/>
      <c r="N560"/>
      <c r="O560"/>
      <c r="P560" s="120"/>
      <c r="Q560" s="120"/>
      <c r="R560" s="120"/>
      <c r="S560" s="120"/>
      <c r="T560" s="120"/>
      <c r="U560" s="120"/>
      <c r="V560" s="120"/>
      <c r="W560" s="120"/>
      <c r="X560" s="120"/>
      <c r="Y560" s="120"/>
      <c r="Z560" s="120"/>
      <c r="AA560" s="120"/>
      <c r="AB560" s="120"/>
      <c r="AC560" s="120"/>
      <c r="AD560" s="120"/>
      <c r="AE560" s="120"/>
      <c r="AF560" s="120"/>
      <c r="AG560" s="120"/>
      <c r="AH560" s="120"/>
      <c r="AI560" s="120"/>
      <c r="AJ560" s="120"/>
      <c r="AK560" s="120"/>
      <c r="AL560" s="120"/>
      <c r="AM560" s="120"/>
      <c r="AN560" s="120"/>
      <c r="AO560" s="120"/>
      <c r="AP560" s="120"/>
      <c r="AQ560" s="120"/>
      <c r="AR560" s="120"/>
      <c r="AS560" s="120"/>
      <c r="AT560" s="120"/>
      <c r="AU560" s="120"/>
      <c r="AV560" s="120"/>
      <c r="AW560" s="120"/>
      <c r="AX560" s="120"/>
      <c r="AY560" s="120"/>
      <c r="AZ560" s="120"/>
      <c r="BA560" s="120"/>
      <c r="BB560" s="120"/>
      <c r="BC560" s="120"/>
    </row>
    <row r="561" spans="1:55" x14ac:dyDescent="0.25">
      <c r="A561" s="27"/>
      <c r="B561" s="28"/>
      <c r="C561" s="28"/>
      <c r="D561" s="29"/>
      <c r="E561"/>
      <c r="F561"/>
      <c r="G561"/>
      <c r="H561"/>
      <c r="I561"/>
      <c r="J561"/>
      <c r="K561"/>
      <c r="L561"/>
      <c r="M561"/>
      <c r="N561"/>
      <c r="O561"/>
      <c r="P561" s="120"/>
      <c r="Q561" s="120"/>
      <c r="R561" s="120"/>
      <c r="S561" s="120"/>
      <c r="T561" s="120"/>
      <c r="U561" s="120"/>
      <c r="V561" s="120"/>
      <c r="W561" s="120"/>
      <c r="X561" s="120"/>
      <c r="Y561" s="120"/>
      <c r="Z561" s="120"/>
      <c r="AA561" s="120"/>
      <c r="AB561" s="120"/>
      <c r="AC561" s="120"/>
      <c r="AD561" s="120"/>
      <c r="AE561" s="120"/>
      <c r="AF561" s="120"/>
      <c r="AG561" s="120"/>
      <c r="AH561" s="120"/>
      <c r="AI561" s="120"/>
      <c r="AJ561" s="120"/>
      <c r="AK561" s="120"/>
      <c r="AL561" s="120"/>
      <c r="AM561" s="120"/>
      <c r="AN561" s="120"/>
      <c r="AO561" s="120"/>
      <c r="AP561" s="120"/>
      <c r="AQ561" s="120"/>
      <c r="AR561" s="120"/>
      <c r="AS561" s="120"/>
      <c r="AT561" s="120"/>
      <c r="AU561" s="120"/>
      <c r="AV561" s="120"/>
      <c r="AW561" s="120"/>
      <c r="AX561" s="120"/>
      <c r="AY561" s="120"/>
      <c r="AZ561" s="120"/>
      <c r="BA561" s="120"/>
      <c r="BB561" s="120"/>
      <c r="BC561" s="120"/>
    </row>
    <row r="562" spans="1:55" x14ac:dyDescent="0.25">
      <c r="A562" s="27"/>
      <c r="B562" s="28"/>
      <c r="C562" s="28"/>
      <c r="D562" s="29"/>
      <c r="E562"/>
      <c r="F562"/>
      <c r="G562"/>
      <c r="H562"/>
      <c r="I562"/>
      <c r="J562"/>
      <c r="K562"/>
      <c r="L562"/>
      <c r="M562"/>
      <c r="N562"/>
      <c r="O562"/>
      <c r="P562" s="120"/>
      <c r="Q562" s="120"/>
      <c r="R562" s="120"/>
      <c r="S562" s="120"/>
      <c r="T562" s="120"/>
      <c r="U562" s="120"/>
      <c r="V562" s="120"/>
      <c r="W562" s="120"/>
      <c r="X562" s="120"/>
      <c r="Y562" s="120"/>
      <c r="Z562" s="120"/>
      <c r="AA562" s="120"/>
      <c r="AB562" s="120"/>
      <c r="AC562" s="120"/>
      <c r="AD562" s="120"/>
      <c r="AE562" s="120"/>
      <c r="AF562" s="120"/>
      <c r="AG562" s="120"/>
      <c r="AH562" s="120"/>
      <c r="AI562" s="120"/>
      <c r="AJ562" s="120"/>
      <c r="AK562" s="120"/>
      <c r="AL562" s="120"/>
      <c r="AM562" s="120"/>
      <c r="AN562" s="120"/>
      <c r="AO562" s="120"/>
      <c r="AP562" s="120"/>
      <c r="AQ562" s="120"/>
      <c r="AR562" s="120"/>
      <c r="AS562" s="120"/>
      <c r="AT562" s="120"/>
      <c r="AU562" s="120"/>
      <c r="AV562" s="120"/>
      <c r="AW562" s="120"/>
      <c r="AX562" s="120"/>
      <c r="AY562" s="120"/>
      <c r="AZ562" s="120"/>
      <c r="BA562" s="120"/>
      <c r="BB562" s="120"/>
      <c r="BC562" s="120"/>
    </row>
    <row r="563" spans="1:55" x14ac:dyDescent="0.25">
      <c r="A563" s="27"/>
      <c r="B563" s="28"/>
      <c r="C563" s="28"/>
      <c r="D563" s="29"/>
      <c r="E563"/>
      <c r="F563"/>
      <c r="G563"/>
      <c r="H563"/>
      <c r="I563"/>
      <c r="J563"/>
      <c r="K563"/>
      <c r="L563"/>
      <c r="M563"/>
      <c r="N563"/>
      <c r="O563"/>
      <c r="P563" s="120"/>
      <c r="Q563" s="120"/>
      <c r="R563" s="120"/>
      <c r="S563" s="120"/>
      <c r="T563" s="120"/>
      <c r="U563" s="120"/>
      <c r="V563" s="120"/>
      <c r="W563" s="120"/>
      <c r="X563" s="120"/>
      <c r="Y563" s="120"/>
      <c r="Z563" s="120"/>
      <c r="AA563" s="120"/>
      <c r="AB563" s="120"/>
      <c r="AC563" s="120"/>
      <c r="AD563" s="120"/>
      <c r="AE563" s="120"/>
      <c r="AF563" s="120"/>
      <c r="AG563" s="120"/>
      <c r="AH563" s="120"/>
      <c r="AI563" s="120"/>
      <c r="AJ563" s="120"/>
      <c r="AK563" s="120"/>
      <c r="AL563" s="120"/>
      <c r="AM563" s="120"/>
      <c r="AN563" s="120"/>
      <c r="AO563" s="120"/>
      <c r="AP563" s="120"/>
      <c r="AQ563" s="120"/>
      <c r="AR563" s="120"/>
      <c r="AS563" s="120"/>
      <c r="AT563" s="120"/>
      <c r="AU563" s="120"/>
      <c r="AV563" s="120"/>
      <c r="AW563" s="120"/>
      <c r="AX563" s="120"/>
      <c r="AY563" s="120"/>
      <c r="AZ563" s="120"/>
      <c r="BA563" s="120"/>
      <c r="BB563" s="120"/>
      <c r="BC563" s="120"/>
    </row>
    <row r="564" spans="1:55" x14ac:dyDescent="0.25">
      <c r="A564" s="27"/>
      <c r="B564" s="28"/>
      <c r="C564" s="28"/>
      <c r="D564" s="29"/>
      <c r="E564"/>
      <c r="F564"/>
      <c r="G564"/>
      <c r="H564"/>
      <c r="I564"/>
      <c r="J564"/>
      <c r="K564"/>
      <c r="L564"/>
      <c r="M564"/>
      <c r="N564"/>
      <c r="O564"/>
      <c r="P564" s="120"/>
      <c r="Q564" s="120"/>
      <c r="R564" s="120"/>
      <c r="S564" s="120"/>
      <c r="T564" s="120"/>
      <c r="U564" s="120"/>
      <c r="V564" s="120"/>
      <c r="W564" s="120"/>
      <c r="X564" s="120"/>
      <c r="Y564" s="120"/>
      <c r="Z564" s="120"/>
      <c r="AA564" s="120"/>
      <c r="AB564" s="120"/>
      <c r="AC564" s="120"/>
      <c r="AD564" s="120"/>
      <c r="AE564" s="120"/>
      <c r="AF564" s="120"/>
      <c r="AG564" s="120"/>
      <c r="AH564" s="120"/>
      <c r="AI564" s="120"/>
      <c r="AJ564" s="120"/>
      <c r="AK564" s="120"/>
      <c r="AL564" s="120"/>
      <c r="AM564" s="120"/>
      <c r="AN564" s="120"/>
      <c r="AO564" s="120"/>
      <c r="AP564" s="120"/>
      <c r="AQ564" s="120"/>
      <c r="AR564" s="120"/>
      <c r="AS564" s="120"/>
      <c r="AT564" s="120"/>
      <c r="AU564" s="120"/>
      <c r="AV564" s="120"/>
      <c r="AW564" s="120"/>
      <c r="AX564" s="120"/>
      <c r="AY564" s="120"/>
      <c r="AZ564" s="120"/>
      <c r="BA564" s="120"/>
      <c r="BB564" s="120"/>
      <c r="BC564" s="120"/>
    </row>
    <row r="565" spans="1:55" x14ac:dyDescent="0.25">
      <c r="A565" s="27"/>
      <c r="B565" s="28"/>
      <c r="C565" s="28"/>
      <c r="D565" s="29"/>
      <c r="E565"/>
      <c r="F565"/>
      <c r="G565"/>
      <c r="H565"/>
      <c r="I565"/>
      <c r="J565"/>
      <c r="K565"/>
      <c r="L565"/>
      <c r="M565"/>
      <c r="N565"/>
      <c r="O565"/>
      <c r="P565" s="120"/>
      <c r="Q565" s="120"/>
      <c r="R565" s="120"/>
      <c r="S565" s="120"/>
      <c r="T565" s="120"/>
      <c r="U565" s="120"/>
      <c r="V565" s="120"/>
      <c r="W565" s="120"/>
      <c r="X565" s="120"/>
      <c r="Y565" s="120"/>
      <c r="Z565" s="120"/>
      <c r="AA565" s="120"/>
      <c r="AB565" s="120"/>
      <c r="AC565" s="120"/>
      <c r="AD565" s="120"/>
      <c r="AE565" s="120"/>
      <c r="AF565" s="120"/>
      <c r="AG565" s="120"/>
      <c r="AH565" s="120"/>
      <c r="AI565" s="120"/>
      <c r="AJ565" s="120"/>
      <c r="AK565" s="120"/>
      <c r="AL565" s="120"/>
      <c r="AM565" s="120"/>
      <c r="AN565" s="120"/>
      <c r="AO565" s="120"/>
      <c r="AP565" s="120"/>
      <c r="AQ565" s="120"/>
      <c r="AR565" s="120"/>
      <c r="AS565" s="120"/>
      <c r="AT565" s="120"/>
      <c r="AU565" s="120"/>
      <c r="AV565" s="120"/>
      <c r="AW565" s="120"/>
      <c r="AX565" s="120"/>
      <c r="AY565" s="120"/>
      <c r="AZ565" s="120"/>
      <c r="BA565" s="120"/>
      <c r="BB565" s="120"/>
      <c r="BC565" s="120"/>
    </row>
    <row r="566" spans="1:55" x14ac:dyDescent="0.25">
      <c r="A566" s="27"/>
      <c r="B566" s="28"/>
      <c r="C566" s="28"/>
      <c r="D566" s="29"/>
      <c r="E566"/>
      <c r="F566"/>
      <c r="G566"/>
      <c r="H566"/>
      <c r="I566"/>
      <c r="J566"/>
      <c r="K566"/>
      <c r="L566"/>
      <c r="M566"/>
      <c r="N566"/>
      <c r="O566"/>
      <c r="P566" s="120"/>
      <c r="Q566" s="120"/>
      <c r="R566" s="120"/>
      <c r="S566" s="120"/>
      <c r="T566" s="120"/>
      <c r="U566" s="120"/>
      <c r="V566" s="120"/>
      <c r="W566" s="120"/>
      <c r="X566" s="120"/>
      <c r="Y566" s="120"/>
      <c r="Z566" s="120"/>
      <c r="AA566" s="120"/>
      <c r="AB566" s="120"/>
      <c r="AC566" s="120"/>
      <c r="AD566" s="120"/>
      <c r="AE566" s="120"/>
      <c r="AF566" s="120"/>
      <c r="AG566" s="120"/>
      <c r="AH566" s="120"/>
      <c r="AI566" s="120"/>
      <c r="AJ566" s="120"/>
      <c r="AK566" s="120"/>
      <c r="AL566" s="120"/>
      <c r="AM566" s="120"/>
      <c r="AN566" s="120"/>
      <c r="AO566" s="120"/>
      <c r="AP566" s="120"/>
      <c r="AQ566" s="120"/>
      <c r="AR566" s="120"/>
      <c r="AS566" s="120"/>
      <c r="AT566" s="120"/>
      <c r="AU566" s="120"/>
      <c r="AV566" s="120"/>
      <c r="AW566" s="120"/>
      <c r="AX566" s="120"/>
      <c r="AY566" s="120"/>
      <c r="AZ566" s="120"/>
      <c r="BA566" s="120"/>
      <c r="BB566" s="120"/>
      <c r="BC566" s="120"/>
    </row>
    <row r="567" spans="1:55" x14ac:dyDescent="0.25">
      <c r="A567" s="27"/>
      <c r="B567" s="28"/>
      <c r="C567" s="28"/>
      <c r="D567" s="29"/>
      <c r="E567"/>
      <c r="F567"/>
      <c r="G567"/>
      <c r="H567"/>
      <c r="I567"/>
      <c r="J567"/>
      <c r="K567"/>
      <c r="L567"/>
      <c r="M567"/>
      <c r="N567"/>
      <c r="O567"/>
      <c r="P567" s="120"/>
      <c r="Q567" s="120"/>
      <c r="R567" s="120"/>
      <c r="S567" s="120"/>
      <c r="T567" s="120"/>
      <c r="U567" s="120"/>
      <c r="V567" s="120"/>
      <c r="W567" s="120"/>
      <c r="X567" s="120"/>
      <c r="Y567" s="120"/>
      <c r="Z567" s="120"/>
      <c r="AA567" s="120"/>
      <c r="AB567" s="120"/>
      <c r="AC567" s="120"/>
      <c r="AD567" s="120"/>
      <c r="AE567" s="120"/>
      <c r="AF567" s="120"/>
      <c r="AG567" s="120"/>
      <c r="AH567" s="120"/>
      <c r="AI567" s="120"/>
      <c r="AJ567" s="120"/>
      <c r="AK567" s="120"/>
      <c r="AL567" s="120"/>
      <c r="AM567" s="120"/>
      <c r="AN567" s="120"/>
      <c r="AO567" s="120"/>
      <c r="AP567" s="120"/>
      <c r="AQ567" s="120"/>
      <c r="AR567" s="120"/>
      <c r="AS567" s="120"/>
      <c r="AT567" s="120"/>
      <c r="AU567" s="120"/>
      <c r="AV567" s="120"/>
      <c r="AW567" s="120"/>
      <c r="AX567" s="120"/>
      <c r="AY567" s="120"/>
      <c r="AZ567" s="120"/>
      <c r="BA567" s="120"/>
      <c r="BB567" s="120"/>
      <c r="BC567" s="120"/>
    </row>
    <row r="568" spans="1:55" x14ac:dyDescent="0.25">
      <c r="A568" s="27"/>
      <c r="B568" s="28"/>
      <c r="C568" s="28"/>
      <c r="D568" s="29"/>
      <c r="E568"/>
      <c r="F568"/>
      <c r="G568"/>
      <c r="H568"/>
      <c r="I568"/>
      <c r="J568"/>
      <c r="K568"/>
      <c r="L568"/>
      <c r="M568"/>
      <c r="N568"/>
      <c r="O568"/>
      <c r="P568" s="120"/>
      <c r="Q568" s="120"/>
      <c r="R568" s="120"/>
      <c r="S568" s="120"/>
      <c r="T568" s="120"/>
      <c r="U568" s="120"/>
      <c r="V568" s="120"/>
      <c r="W568" s="120"/>
      <c r="X568" s="120"/>
      <c r="Y568" s="120"/>
      <c r="Z568" s="120"/>
      <c r="AA568" s="120"/>
      <c r="AB568" s="120"/>
      <c r="AC568" s="120"/>
      <c r="AD568" s="120"/>
      <c r="AE568" s="120"/>
      <c r="AF568" s="120"/>
      <c r="AG568" s="120"/>
      <c r="AH568" s="120"/>
      <c r="AI568" s="120"/>
      <c r="AJ568" s="120"/>
      <c r="AK568" s="120"/>
      <c r="AL568" s="120"/>
      <c r="AM568" s="120"/>
      <c r="AN568" s="120"/>
      <c r="AO568" s="120"/>
      <c r="AP568" s="120"/>
      <c r="AQ568" s="120"/>
      <c r="AR568" s="120"/>
      <c r="AS568" s="120"/>
      <c r="AT568" s="120"/>
      <c r="AU568" s="120"/>
      <c r="AV568" s="120"/>
      <c r="AW568" s="120"/>
      <c r="AX568" s="120"/>
      <c r="AY568" s="120"/>
      <c r="AZ568" s="120"/>
      <c r="BA568" s="120"/>
      <c r="BB568" s="120"/>
      <c r="BC568" s="120"/>
    </row>
    <row r="569" spans="1:55" x14ac:dyDescent="0.25">
      <c r="A569" s="27"/>
      <c r="B569" s="28"/>
      <c r="C569" s="28"/>
      <c r="D569" s="29"/>
      <c r="E569"/>
      <c r="F569"/>
      <c r="G569"/>
      <c r="H569"/>
      <c r="I569"/>
      <c r="J569"/>
      <c r="K569"/>
      <c r="L569"/>
      <c r="M569"/>
      <c r="N569"/>
      <c r="O569"/>
      <c r="P569" s="120"/>
      <c r="Q569" s="120"/>
      <c r="R569" s="120"/>
      <c r="S569" s="120"/>
      <c r="T569" s="120"/>
      <c r="U569" s="120"/>
      <c r="V569" s="120"/>
      <c r="W569" s="120"/>
      <c r="X569" s="120"/>
      <c r="Y569" s="120"/>
      <c r="Z569" s="120"/>
      <c r="AA569" s="120"/>
      <c r="AB569" s="120"/>
      <c r="AC569" s="120"/>
      <c r="AD569" s="120"/>
      <c r="AE569" s="120"/>
      <c r="AF569" s="120"/>
      <c r="AG569" s="120"/>
      <c r="AH569" s="120"/>
      <c r="AI569" s="120"/>
      <c r="AJ569" s="120"/>
      <c r="AK569" s="120"/>
      <c r="AL569" s="120"/>
      <c r="AM569" s="120"/>
      <c r="AN569" s="120"/>
      <c r="AO569" s="120"/>
      <c r="AP569" s="120"/>
      <c r="AQ569" s="120"/>
      <c r="AR569" s="120"/>
      <c r="AS569" s="120"/>
      <c r="AT569" s="120"/>
      <c r="AU569" s="120"/>
      <c r="AV569" s="120"/>
      <c r="AW569" s="120"/>
      <c r="AX569" s="120"/>
      <c r="AY569" s="120"/>
      <c r="AZ569" s="120"/>
      <c r="BA569" s="120"/>
      <c r="BB569" s="120"/>
      <c r="BC569" s="120"/>
    </row>
    <row r="570" spans="1:55" x14ac:dyDescent="0.25">
      <c r="A570" s="27"/>
      <c r="B570" s="28"/>
      <c r="C570" s="28"/>
      <c r="D570" s="29"/>
      <c r="E570"/>
      <c r="F570"/>
      <c r="G570"/>
      <c r="H570"/>
      <c r="I570"/>
      <c r="J570"/>
      <c r="K570"/>
      <c r="L570"/>
      <c r="M570"/>
      <c r="N570"/>
      <c r="O570"/>
      <c r="P570" s="120"/>
      <c r="Q570" s="120"/>
      <c r="R570" s="120"/>
      <c r="S570" s="120"/>
      <c r="T570" s="120"/>
      <c r="U570" s="120"/>
      <c r="V570" s="120"/>
      <c r="W570" s="120"/>
      <c r="X570" s="120"/>
      <c r="Y570" s="120"/>
      <c r="Z570" s="120"/>
      <c r="AA570" s="120"/>
      <c r="AB570" s="120"/>
      <c r="AC570" s="120"/>
      <c r="AD570" s="120"/>
      <c r="AE570" s="120"/>
      <c r="AF570" s="120"/>
      <c r="AG570" s="120"/>
      <c r="AH570" s="120"/>
      <c r="AI570" s="120"/>
      <c r="AJ570" s="120"/>
      <c r="AK570" s="120"/>
      <c r="AL570" s="120"/>
      <c r="AM570" s="120"/>
      <c r="AN570" s="120"/>
      <c r="AO570" s="120"/>
      <c r="AP570" s="120"/>
      <c r="AQ570" s="120"/>
      <c r="AR570" s="120"/>
      <c r="AS570" s="120"/>
      <c r="AT570" s="120"/>
      <c r="AU570" s="120"/>
      <c r="AV570" s="120"/>
      <c r="AW570" s="120"/>
      <c r="AX570" s="120"/>
      <c r="AY570" s="120"/>
      <c r="AZ570" s="120"/>
      <c r="BA570" s="120"/>
      <c r="BB570" s="120"/>
      <c r="BC570" s="120"/>
    </row>
    <row r="571" spans="1:55" x14ac:dyDescent="0.25">
      <c r="A571" s="27"/>
      <c r="B571" s="28"/>
      <c r="C571" s="28"/>
      <c r="D571" s="29"/>
      <c r="E571"/>
      <c r="F571"/>
      <c r="G571"/>
      <c r="H571"/>
      <c r="I571"/>
      <c r="J571"/>
      <c r="K571"/>
      <c r="L571"/>
      <c r="M571"/>
      <c r="N571"/>
      <c r="O571"/>
      <c r="P571" s="120"/>
      <c r="Q571" s="120"/>
      <c r="R571" s="120"/>
      <c r="S571" s="120"/>
      <c r="T571" s="120"/>
      <c r="U571" s="120"/>
      <c r="V571" s="120"/>
      <c r="W571" s="120"/>
      <c r="X571" s="120"/>
      <c r="Y571" s="120"/>
      <c r="Z571" s="120"/>
      <c r="AA571" s="120"/>
      <c r="AB571" s="120"/>
      <c r="AC571" s="120"/>
      <c r="AD571" s="120"/>
      <c r="AE571" s="120"/>
      <c r="AF571" s="120"/>
      <c r="AG571" s="120"/>
      <c r="AH571" s="120"/>
      <c r="AI571" s="120"/>
      <c r="AJ571" s="120"/>
      <c r="AK571" s="120"/>
      <c r="AL571" s="120"/>
      <c r="AM571" s="120"/>
      <c r="AN571" s="120"/>
      <c r="AO571" s="120"/>
      <c r="AP571" s="120"/>
      <c r="AQ571" s="120"/>
      <c r="AR571" s="120"/>
      <c r="AS571" s="120"/>
      <c r="AT571" s="120"/>
      <c r="AU571" s="120"/>
      <c r="AV571" s="120"/>
      <c r="AW571" s="120"/>
      <c r="AX571" s="120"/>
      <c r="AY571" s="120"/>
      <c r="AZ571" s="120"/>
      <c r="BA571" s="120"/>
      <c r="BB571" s="120"/>
      <c r="BC571" s="120"/>
    </row>
    <row r="572" spans="1:55" x14ac:dyDescent="0.25">
      <c r="A572" s="27"/>
      <c r="B572" s="28"/>
      <c r="C572" s="28"/>
      <c r="D572" s="29"/>
      <c r="E572"/>
      <c r="F572"/>
      <c r="G572"/>
      <c r="H572"/>
      <c r="I572"/>
      <c r="J572"/>
      <c r="K572"/>
      <c r="L572"/>
      <c r="M572"/>
      <c r="N572"/>
      <c r="O572"/>
      <c r="P572" s="120"/>
      <c r="Q572" s="120"/>
      <c r="R572" s="120"/>
      <c r="S572" s="120"/>
      <c r="T572" s="120"/>
      <c r="U572" s="120"/>
      <c r="V572" s="120"/>
      <c r="W572" s="120"/>
      <c r="X572" s="120"/>
      <c r="Y572" s="120"/>
      <c r="Z572" s="120"/>
      <c r="AA572" s="120"/>
      <c r="AB572" s="120"/>
      <c r="AC572" s="120"/>
      <c r="AD572" s="120"/>
      <c r="AE572" s="120"/>
      <c r="AF572" s="120"/>
      <c r="AG572" s="120"/>
      <c r="AH572" s="120"/>
      <c r="AI572" s="120"/>
      <c r="AJ572" s="120"/>
      <c r="AK572" s="120"/>
      <c r="AL572" s="120"/>
      <c r="AM572" s="120"/>
      <c r="AN572" s="120"/>
      <c r="AO572" s="120"/>
      <c r="AP572" s="120"/>
      <c r="AQ572" s="120"/>
      <c r="AR572" s="120"/>
      <c r="AS572" s="120"/>
      <c r="AT572" s="120"/>
      <c r="AU572" s="120"/>
      <c r="AV572" s="120"/>
      <c r="AW572" s="120"/>
      <c r="AX572" s="120"/>
      <c r="AY572" s="120"/>
      <c r="AZ572" s="120"/>
      <c r="BA572" s="120"/>
      <c r="BB572" s="120"/>
      <c r="BC572" s="120"/>
    </row>
    <row r="573" spans="1:55" x14ac:dyDescent="0.25">
      <c r="A573" s="27"/>
      <c r="B573" s="28"/>
      <c r="C573" s="28"/>
      <c r="D573" s="29"/>
      <c r="E573"/>
      <c r="F573"/>
      <c r="G573"/>
      <c r="H573"/>
      <c r="I573"/>
      <c r="J573"/>
      <c r="K573"/>
      <c r="L573"/>
      <c r="M573"/>
      <c r="N573"/>
      <c r="O573"/>
      <c r="P573" s="120"/>
      <c r="Q573" s="120"/>
      <c r="R573" s="120"/>
      <c r="S573" s="120"/>
      <c r="T573" s="120"/>
      <c r="U573" s="120"/>
      <c r="V573" s="120"/>
      <c r="W573" s="120"/>
      <c r="X573" s="120"/>
      <c r="Y573" s="120"/>
      <c r="Z573" s="120"/>
      <c r="AA573" s="120"/>
      <c r="AB573" s="120"/>
      <c r="AC573" s="120"/>
      <c r="AD573" s="120"/>
      <c r="AE573" s="120"/>
      <c r="AF573" s="120"/>
      <c r="AG573" s="120"/>
      <c r="AH573" s="120"/>
      <c r="AI573" s="120"/>
      <c r="AJ573" s="120"/>
      <c r="AK573" s="120"/>
      <c r="AL573" s="120"/>
      <c r="AM573" s="120"/>
      <c r="AN573" s="120"/>
      <c r="AO573" s="120"/>
      <c r="AP573" s="120"/>
      <c r="AQ573" s="120"/>
      <c r="AR573" s="120"/>
      <c r="AS573" s="120"/>
      <c r="AT573" s="120"/>
      <c r="AU573" s="120"/>
      <c r="AV573" s="120"/>
      <c r="AW573" s="120"/>
      <c r="AX573" s="120"/>
      <c r="AY573" s="120"/>
      <c r="AZ573" s="120"/>
      <c r="BA573" s="120"/>
      <c r="BB573" s="120"/>
      <c r="BC573" s="120"/>
    </row>
    <row r="574" spans="1:55" x14ac:dyDescent="0.25">
      <c r="A574" s="27"/>
      <c r="B574" s="28"/>
      <c r="C574" s="28"/>
      <c r="D574" s="29"/>
      <c r="E574"/>
      <c r="F574"/>
      <c r="G574"/>
      <c r="H574"/>
      <c r="I574"/>
      <c r="J574"/>
      <c r="K574"/>
      <c r="L574"/>
      <c r="M574"/>
      <c r="N574"/>
      <c r="O574"/>
      <c r="P574" s="120"/>
      <c r="Q574" s="120"/>
      <c r="R574" s="120"/>
      <c r="S574" s="120"/>
      <c r="T574" s="120"/>
      <c r="U574" s="120"/>
      <c r="V574" s="120"/>
      <c r="W574" s="120"/>
      <c r="X574" s="120"/>
      <c r="Y574" s="120"/>
      <c r="Z574" s="120"/>
      <c r="AA574" s="120"/>
      <c r="AB574" s="120"/>
      <c r="AC574" s="120"/>
      <c r="AD574" s="120"/>
      <c r="AE574" s="120"/>
      <c r="AF574" s="120"/>
      <c r="AG574" s="120"/>
      <c r="AH574" s="120"/>
      <c r="AI574" s="120"/>
      <c r="AJ574" s="120"/>
      <c r="AK574" s="120"/>
      <c r="AL574" s="120"/>
      <c r="AM574" s="120"/>
      <c r="AN574" s="120"/>
      <c r="AO574" s="120"/>
      <c r="AP574" s="120"/>
      <c r="AQ574" s="120"/>
      <c r="AR574" s="120"/>
      <c r="AS574" s="120"/>
      <c r="AT574" s="120"/>
      <c r="AU574" s="120"/>
      <c r="AV574" s="120"/>
      <c r="AW574" s="120"/>
      <c r="AX574" s="120"/>
      <c r="AY574" s="120"/>
      <c r="AZ574" s="120"/>
      <c r="BA574" s="120"/>
      <c r="BB574" s="120"/>
      <c r="BC574" s="120"/>
    </row>
    <row r="575" spans="1:55" x14ac:dyDescent="0.25">
      <c r="A575" s="27"/>
      <c r="B575" s="28"/>
      <c r="C575" s="28"/>
      <c r="D575" s="29"/>
      <c r="E575"/>
      <c r="F575"/>
      <c r="G575"/>
      <c r="H575"/>
      <c r="I575"/>
      <c r="J575"/>
      <c r="K575"/>
      <c r="L575"/>
      <c r="M575"/>
      <c r="N575"/>
      <c r="O575"/>
      <c r="P575" s="120"/>
      <c r="Q575" s="120"/>
      <c r="R575" s="120"/>
      <c r="S575" s="120"/>
      <c r="T575" s="120"/>
      <c r="U575" s="120"/>
      <c r="V575" s="120"/>
      <c r="W575" s="120"/>
      <c r="X575" s="120"/>
      <c r="Y575" s="120"/>
      <c r="Z575" s="120"/>
      <c r="AA575" s="120"/>
      <c r="AB575" s="120"/>
      <c r="AC575" s="120"/>
      <c r="AD575" s="120"/>
      <c r="AE575" s="120"/>
      <c r="AF575" s="120"/>
      <c r="AG575" s="120"/>
      <c r="AH575" s="120"/>
      <c r="AI575" s="120"/>
      <c r="AJ575" s="120"/>
      <c r="AK575" s="120"/>
      <c r="AL575" s="120"/>
      <c r="AM575" s="120"/>
      <c r="AN575" s="120"/>
      <c r="AO575" s="120"/>
      <c r="AP575" s="120"/>
      <c r="AQ575" s="120"/>
      <c r="AR575" s="120"/>
      <c r="AS575" s="120"/>
      <c r="AT575" s="120"/>
      <c r="AU575" s="120"/>
      <c r="AV575" s="120"/>
      <c r="AW575" s="120"/>
      <c r="AX575" s="120"/>
      <c r="AY575" s="120"/>
      <c r="AZ575" s="120"/>
      <c r="BA575" s="120"/>
      <c r="BB575" s="120"/>
      <c r="BC575" s="120"/>
    </row>
    <row r="576" spans="1:55" x14ac:dyDescent="0.25">
      <c r="A576" s="27"/>
      <c r="B576" s="28"/>
      <c r="C576" s="28"/>
      <c r="D576" s="29"/>
      <c r="E576"/>
      <c r="F576"/>
      <c r="G576"/>
      <c r="H576"/>
      <c r="I576"/>
      <c r="J576"/>
      <c r="K576"/>
      <c r="L576"/>
      <c r="M576"/>
      <c r="N576"/>
      <c r="O576"/>
      <c r="P576" s="120"/>
      <c r="Q576" s="120"/>
      <c r="R576" s="120"/>
      <c r="S576" s="120"/>
      <c r="T576" s="120"/>
      <c r="U576" s="120"/>
      <c r="V576" s="120"/>
      <c r="W576" s="120"/>
      <c r="X576" s="120"/>
      <c r="Y576" s="120"/>
      <c r="Z576" s="120"/>
      <c r="AA576" s="120"/>
      <c r="AB576" s="120"/>
      <c r="AC576" s="120"/>
      <c r="AD576" s="120"/>
      <c r="AE576" s="120"/>
      <c r="AF576" s="120"/>
      <c r="AG576" s="120"/>
      <c r="AH576" s="120"/>
      <c r="AI576" s="120"/>
      <c r="AJ576" s="120"/>
      <c r="AK576" s="120"/>
      <c r="AL576" s="120"/>
      <c r="AM576" s="120"/>
      <c r="AN576" s="120"/>
      <c r="AO576" s="120"/>
      <c r="AP576" s="120"/>
      <c r="AQ576" s="120"/>
      <c r="AR576" s="120"/>
      <c r="AS576" s="120"/>
      <c r="AT576" s="120"/>
      <c r="AU576" s="120"/>
      <c r="AV576" s="120"/>
      <c r="AW576" s="120"/>
      <c r="AX576" s="120"/>
      <c r="AY576" s="120"/>
      <c r="AZ576" s="120"/>
      <c r="BA576" s="120"/>
      <c r="BB576" s="120"/>
      <c r="BC576" s="120"/>
    </row>
    <row r="577" spans="1:55" x14ac:dyDescent="0.25">
      <c r="A577" s="27"/>
      <c r="B577" s="28"/>
      <c r="C577" s="28"/>
      <c r="D577" s="29"/>
      <c r="E577"/>
      <c r="F577"/>
      <c r="G577"/>
      <c r="H577"/>
      <c r="I577"/>
      <c r="J577"/>
      <c r="K577"/>
      <c r="L577"/>
      <c r="M577"/>
      <c r="N577"/>
      <c r="O577"/>
      <c r="P577" s="120"/>
      <c r="Q577" s="120"/>
      <c r="R577" s="120"/>
      <c r="S577" s="120"/>
      <c r="T577" s="120"/>
      <c r="U577" s="120"/>
      <c r="V577" s="120"/>
      <c r="W577" s="120"/>
      <c r="X577" s="120"/>
      <c r="Y577" s="120"/>
      <c r="Z577" s="120"/>
      <c r="AA577" s="120"/>
      <c r="AB577" s="120"/>
      <c r="AC577" s="120"/>
      <c r="AD577" s="120"/>
      <c r="AE577" s="120"/>
      <c r="AF577" s="120"/>
      <c r="AG577" s="120"/>
      <c r="AH577" s="120"/>
      <c r="AI577" s="120"/>
      <c r="AJ577" s="120"/>
      <c r="AK577" s="120"/>
      <c r="AL577" s="120"/>
      <c r="AM577" s="120"/>
      <c r="AN577" s="120"/>
      <c r="AO577" s="120"/>
      <c r="AP577" s="120"/>
      <c r="AQ577" s="120"/>
      <c r="AR577" s="120"/>
      <c r="AS577" s="120"/>
      <c r="AT577" s="120"/>
      <c r="AU577" s="120"/>
      <c r="AV577" s="120"/>
      <c r="AW577" s="120"/>
      <c r="AX577" s="120"/>
      <c r="AY577" s="120"/>
      <c r="AZ577" s="120"/>
      <c r="BA577" s="120"/>
      <c r="BB577" s="120"/>
      <c r="BC577" s="120"/>
    </row>
    <row r="578" spans="1:55" x14ac:dyDescent="0.25">
      <c r="A578" s="27"/>
      <c r="B578" s="28"/>
      <c r="C578" s="28"/>
      <c r="D578" s="29"/>
      <c r="E578"/>
      <c r="F578"/>
      <c r="G578"/>
      <c r="H578"/>
      <c r="I578"/>
      <c r="J578"/>
      <c r="K578"/>
      <c r="L578"/>
      <c r="M578"/>
      <c r="N578"/>
      <c r="O578"/>
      <c r="P578" s="120"/>
      <c r="Q578" s="120"/>
      <c r="R578" s="120"/>
      <c r="S578" s="120"/>
      <c r="T578" s="120"/>
      <c r="U578" s="120"/>
      <c r="V578" s="120"/>
      <c r="W578" s="120"/>
      <c r="X578" s="120"/>
      <c r="Y578" s="120"/>
      <c r="Z578" s="120"/>
      <c r="AA578" s="120"/>
      <c r="AB578" s="120"/>
      <c r="AC578" s="120"/>
      <c r="AD578" s="120"/>
      <c r="AE578" s="120"/>
      <c r="AF578" s="120"/>
      <c r="AG578" s="120"/>
      <c r="AH578" s="120"/>
      <c r="AI578" s="120"/>
      <c r="AJ578" s="120"/>
      <c r="AK578" s="120"/>
      <c r="AL578" s="120"/>
      <c r="AM578" s="120"/>
      <c r="AN578" s="120"/>
      <c r="AO578" s="120"/>
      <c r="AP578" s="120"/>
      <c r="AQ578" s="120"/>
      <c r="AR578" s="120"/>
      <c r="AS578" s="120"/>
      <c r="AT578" s="120"/>
      <c r="AU578" s="120"/>
      <c r="AV578" s="120"/>
      <c r="AW578" s="120"/>
      <c r="AX578" s="120"/>
      <c r="AY578" s="120"/>
      <c r="AZ578" s="120"/>
      <c r="BA578" s="120"/>
      <c r="BB578" s="120"/>
      <c r="BC578" s="120"/>
    </row>
    <row r="579" spans="1:55" x14ac:dyDescent="0.25">
      <c r="A579" s="27"/>
      <c r="B579" s="28"/>
      <c r="C579" s="28"/>
      <c r="D579" s="29"/>
      <c r="E579"/>
      <c r="F579"/>
      <c r="G579"/>
      <c r="H579"/>
      <c r="I579"/>
      <c r="J579"/>
      <c r="K579"/>
      <c r="L579"/>
      <c r="M579"/>
      <c r="N579"/>
      <c r="O579"/>
      <c r="P579" s="120"/>
      <c r="Q579" s="120"/>
      <c r="R579" s="120"/>
      <c r="S579" s="120"/>
      <c r="T579" s="120"/>
      <c r="U579" s="120"/>
      <c r="V579" s="120"/>
      <c r="W579" s="120"/>
      <c r="X579" s="120"/>
      <c r="Y579" s="120"/>
      <c r="Z579" s="120"/>
      <c r="AA579" s="120"/>
      <c r="AB579" s="120"/>
      <c r="AC579" s="120"/>
      <c r="AD579" s="120"/>
      <c r="AE579" s="120"/>
      <c r="AF579" s="120"/>
      <c r="AG579" s="120"/>
      <c r="AH579" s="120"/>
      <c r="AI579" s="120"/>
      <c r="AJ579" s="120"/>
      <c r="AK579" s="120"/>
      <c r="AL579" s="120"/>
      <c r="AM579" s="120"/>
      <c r="AN579" s="120"/>
      <c r="AO579" s="120"/>
      <c r="AP579" s="120"/>
      <c r="AQ579" s="120"/>
      <c r="AR579" s="120"/>
      <c r="AS579" s="120"/>
      <c r="AT579" s="120"/>
      <c r="AU579" s="120"/>
      <c r="AV579" s="120"/>
      <c r="AW579" s="120"/>
      <c r="AX579" s="120"/>
      <c r="AY579" s="120"/>
      <c r="AZ579" s="120"/>
      <c r="BA579" s="120"/>
      <c r="BB579" s="120"/>
      <c r="BC579" s="120"/>
    </row>
    <row r="580" spans="1:55" x14ac:dyDescent="0.25">
      <c r="A580" s="27"/>
      <c r="B580" s="28"/>
      <c r="C580" s="28"/>
      <c r="D580" s="29"/>
      <c r="E580"/>
      <c r="F580"/>
      <c r="G580"/>
      <c r="H580"/>
      <c r="I580"/>
      <c r="J580"/>
      <c r="K580"/>
      <c r="L580"/>
      <c r="M580"/>
      <c r="N580"/>
      <c r="O580"/>
      <c r="P580" s="120"/>
      <c r="Q580" s="120"/>
      <c r="R580" s="120"/>
      <c r="S580" s="120"/>
      <c r="T580" s="120"/>
      <c r="U580" s="120"/>
      <c r="V580" s="120"/>
      <c r="W580" s="120"/>
      <c r="X580" s="120"/>
      <c r="Y580" s="120"/>
      <c r="Z580" s="120"/>
      <c r="AA580" s="120"/>
      <c r="AB580" s="120"/>
      <c r="AC580" s="120"/>
      <c r="AD580" s="120"/>
      <c r="AE580" s="120"/>
      <c r="AF580" s="120"/>
      <c r="AG580" s="120"/>
      <c r="AH580" s="120"/>
      <c r="AI580" s="120"/>
      <c r="AJ580" s="120"/>
      <c r="AK580" s="120"/>
      <c r="AL580" s="120"/>
      <c r="AM580" s="120"/>
      <c r="AN580" s="120"/>
      <c r="AO580" s="120"/>
      <c r="AP580" s="120"/>
      <c r="AQ580" s="120"/>
      <c r="AR580" s="120"/>
      <c r="AS580" s="120"/>
      <c r="AT580" s="120"/>
      <c r="AU580" s="120"/>
      <c r="AV580" s="120"/>
      <c r="AW580" s="120"/>
      <c r="AX580" s="120"/>
      <c r="AY580" s="120"/>
      <c r="AZ580" s="120"/>
      <c r="BA580" s="120"/>
      <c r="BB580" s="120"/>
      <c r="BC580" s="120"/>
    </row>
    <row r="581" spans="1:55" x14ac:dyDescent="0.25">
      <c r="A581" s="27"/>
      <c r="B581" s="28"/>
      <c r="C581" s="28"/>
      <c r="D581" s="29"/>
      <c r="E581"/>
      <c r="F581"/>
      <c r="G581"/>
      <c r="H581"/>
      <c r="I581"/>
      <c r="J581"/>
      <c r="K581"/>
      <c r="L581"/>
      <c r="M581"/>
      <c r="N581"/>
      <c r="O581"/>
      <c r="P581" s="120"/>
      <c r="Q581" s="120"/>
      <c r="R581" s="120"/>
      <c r="S581" s="120"/>
      <c r="T581" s="120"/>
      <c r="U581" s="120"/>
      <c r="V581" s="120"/>
      <c r="W581" s="120"/>
      <c r="X581" s="120"/>
      <c r="Y581" s="120"/>
      <c r="Z581" s="120"/>
      <c r="AA581" s="120"/>
      <c r="AB581" s="120"/>
      <c r="AC581" s="120"/>
      <c r="AD581" s="120"/>
      <c r="AE581" s="120"/>
      <c r="AF581" s="120"/>
      <c r="AG581" s="120"/>
      <c r="AH581" s="120"/>
      <c r="AI581" s="120"/>
      <c r="AJ581" s="120"/>
      <c r="AK581" s="120"/>
      <c r="AL581" s="120"/>
      <c r="AM581" s="120"/>
      <c r="AN581" s="120"/>
      <c r="AO581" s="120"/>
      <c r="AP581" s="120"/>
      <c r="AQ581" s="120"/>
      <c r="AR581" s="120"/>
      <c r="AS581" s="120"/>
      <c r="AT581" s="120"/>
      <c r="AU581" s="120"/>
      <c r="AV581" s="120"/>
      <c r="AW581" s="120"/>
      <c r="AX581" s="120"/>
      <c r="AY581" s="120"/>
      <c r="AZ581" s="120"/>
      <c r="BA581" s="120"/>
      <c r="BB581" s="120"/>
      <c r="BC581" s="120"/>
    </row>
    <row r="582" spans="1:55" x14ac:dyDescent="0.25">
      <c r="A582" s="27"/>
      <c r="B582" s="28"/>
      <c r="C582" s="28"/>
      <c r="D582" s="29"/>
      <c r="E582"/>
      <c r="F582"/>
      <c r="G582"/>
      <c r="H582"/>
      <c r="I582"/>
      <c r="J582"/>
      <c r="K582"/>
      <c r="L582"/>
      <c r="M582"/>
      <c r="N582"/>
      <c r="O582"/>
      <c r="P582" s="120"/>
      <c r="Q582" s="120"/>
      <c r="R582" s="120"/>
      <c r="S582" s="120"/>
      <c r="T582" s="120"/>
      <c r="U582" s="120"/>
      <c r="V582" s="120"/>
      <c r="W582" s="120"/>
      <c r="X582" s="120"/>
      <c r="Y582" s="120"/>
      <c r="Z582" s="120"/>
      <c r="AA582" s="120"/>
      <c r="AB582" s="120"/>
      <c r="AC582" s="120"/>
      <c r="AD582" s="120"/>
      <c r="AE582" s="120"/>
      <c r="AF582" s="120"/>
      <c r="AG582" s="120"/>
      <c r="AH582" s="120"/>
      <c r="AI582" s="120"/>
      <c r="AJ582" s="120"/>
      <c r="AK582" s="120"/>
      <c r="AL582" s="120"/>
      <c r="AM582" s="120"/>
      <c r="AN582" s="120"/>
      <c r="AO582" s="120"/>
      <c r="AP582" s="120"/>
      <c r="AQ582" s="120"/>
      <c r="AR582" s="120"/>
      <c r="AS582" s="120"/>
      <c r="AT582" s="120"/>
      <c r="AU582" s="120"/>
      <c r="AV582" s="120"/>
      <c r="AW582" s="120"/>
      <c r="AX582" s="120"/>
      <c r="AY582" s="120"/>
      <c r="AZ582" s="120"/>
      <c r="BA582" s="120"/>
      <c r="BB582" s="120"/>
      <c r="BC582" s="120"/>
    </row>
    <row r="583" spans="1:55" x14ac:dyDescent="0.25">
      <c r="A583" s="27"/>
      <c r="B583" s="28"/>
      <c r="C583" s="28"/>
      <c r="D583" s="29"/>
      <c r="E583"/>
      <c r="F583"/>
      <c r="G583"/>
      <c r="H583"/>
      <c r="I583"/>
      <c r="J583"/>
      <c r="K583"/>
      <c r="L583"/>
      <c r="M583"/>
      <c r="N583"/>
      <c r="O583"/>
      <c r="P583" s="120"/>
      <c r="Q583" s="120"/>
      <c r="R583" s="120"/>
      <c r="S583" s="120"/>
      <c r="T583" s="120"/>
      <c r="U583" s="120"/>
      <c r="V583" s="120"/>
      <c r="W583" s="120"/>
      <c r="X583" s="120"/>
      <c r="Y583" s="120"/>
      <c r="Z583" s="120"/>
      <c r="AA583" s="120"/>
      <c r="AB583" s="120"/>
      <c r="AC583" s="120"/>
      <c r="AD583" s="120"/>
      <c r="AE583" s="120"/>
      <c r="AF583" s="120"/>
      <c r="AG583" s="120"/>
      <c r="AH583" s="120"/>
      <c r="AI583" s="120"/>
      <c r="AJ583" s="120"/>
      <c r="AK583" s="120"/>
      <c r="AL583" s="120"/>
      <c r="AM583" s="120"/>
      <c r="AN583" s="120"/>
      <c r="AO583" s="120"/>
      <c r="AP583" s="120"/>
      <c r="AQ583" s="120"/>
      <c r="AR583" s="120"/>
      <c r="AS583" s="120"/>
      <c r="AT583" s="120"/>
      <c r="AU583" s="120"/>
      <c r="AV583" s="120"/>
      <c r="AW583" s="120"/>
      <c r="AX583" s="120"/>
      <c r="AY583" s="120"/>
      <c r="AZ583" s="120"/>
      <c r="BA583" s="120"/>
      <c r="BB583" s="120"/>
      <c r="BC583" s="120"/>
    </row>
    <row r="584" spans="1:55" x14ac:dyDescent="0.25">
      <c r="A584" s="27"/>
      <c r="B584" s="28"/>
      <c r="C584" s="28"/>
      <c r="D584" s="29"/>
      <c r="E584"/>
      <c r="F584"/>
      <c r="G584"/>
      <c r="H584"/>
      <c r="I584"/>
      <c r="J584"/>
      <c r="K584"/>
      <c r="L584"/>
      <c r="M584"/>
      <c r="N584"/>
      <c r="O584"/>
      <c r="P584" s="120"/>
      <c r="Q584" s="120"/>
      <c r="R584" s="120"/>
      <c r="S584" s="120"/>
      <c r="T584" s="120"/>
      <c r="U584" s="120"/>
      <c r="V584" s="120"/>
      <c r="W584" s="120"/>
      <c r="X584" s="120"/>
      <c r="Y584" s="120"/>
      <c r="Z584" s="120"/>
      <c r="AA584" s="120"/>
      <c r="AB584" s="120"/>
      <c r="AC584" s="120"/>
      <c r="AD584" s="120"/>
      <c r="AE584" s="120"/>
      <c r="AF584" s="120"/>
      <c r="AG584" s="120"/>
      <c r="AH584" s="120"/>
      <c r="AI584" s="120"/>
      <c r="AJ584" s="120"/>
      <c r="AK584" s="120"/>
      <c r="AL584" s="120"/>
      <c r="AM584" s="120"/>
      <c r="AN584" s="120"/>
      <c r="AO584" s="120"/>
      <c r="AP584" s="120"/>
      <c r="AQ584" s="120"/>
      <c r="AR584" s="120"/>
      <c r="AS584" s="120"/>
      <c r="AT584" s="120"/>
      <c r="AU584" s="120"/>
      <c r="AV584" s="120"/>
      <c r="AW584" s="120"/>
      <c r="AX584" s="120"/>
      <c r="AY584" s="120"/>
      <c r="AZ584" s="120"/>
      <c r="BA584" s="120"/>
      <c r="BB584" s="120"/>
      <c r="BC584" s="120"/>
    </row>
    <row r="585" spans="1:55" x14ac:dyDescent="0.25">
      <c r="A585" s="27"/>
      <c r="B585" s="28"/>
      <c r="C585" s="28"/>
      <c r="D585" s="29"/>
      <c r="E585"/>
      <c r="F585"/>
      <c r="G585"/>
      <c r="H585"/>
      <c r="I585"/>
      <c r="J585"/>
      <c r="K585"/>
      <c r="L585"/>
      <c r="M585"/>
      <c r="N585"/>
      <c r="O585"/>
      <c r="P585" s="120"/>
      <c r="Q585" s="120"/>
      <c r="R585" s="120"/>
      <c r="S585" s="120"/>
      <c r="T585" s="120"/>
      <c r="U585" s="120"/>
      <c r="V585" s="120"/>
      <c r="W585" s="120"/>
      <c r="X585" s="120"/>
      <c r="Y585" s="120"/>
      <c r="Z585" s="120"/>
      <c r="AA585" s="120"/>
      <c r="AB585" s="120"/>
      <c r="AC585" s="120"/>
      <c r="AD585" s="120"/>
      <c r="AE585" s="120"/>
      <c r="AF585" s="120"/>
      <c r="AG585" s="120"/>
      <c r="AH585" s="120"/>
      <c r="AI585" s="120"/>
      <c r="AJ585" s="120"/>
      <c r="AK585" s="120"/>
      <c r="AL585" s="120"/>
      <c r="AM585" s="120"/>
      <c r="AN585" s="120"/>
      <c r="AO585" s="120"/>
      <c r="AP585" s="120"/>
      <c r="AQ585" s="120"/>
      <c r="AR585" s="120"/>
      <c r="AS585" s="120"/>
      <c r="AT585" s="120"/>
      <c r="AU585" s="120"/>
      <c r="AV585" s="120"/>
      <c r="AW585" s="120"/>
      <c r="AX585" s="120"/>
      <c r="AY585" s="120"/>
      <c r="AZ585" s="120"/>
      <c r="BA585" s="120"/>
      <c r="BB585" s="120"/>
      <c r="BC585" s="120"/>
    </row>
    <row r="586" spans="1:55" x14ac:dyDescent="0.25">
      <c r="A586" s="27"/>
      <c r="B586" s="28"/>
      <c r="C586" s="28"/>
      <c r="D586" s="29"/>
      <c r="E586"/>
      <c r="F586"/>
      <c r="G586"/>
      <c r="H586"/>
      <c r="I586"/>
      <c r="J586"/>
      <c r="K586"/>
      <c r="L586"/>
      <c r="M586"/>
      <c r="N586"/>
      <c r="O586"/>
      <c r="P586" s="120"/>
      <c r="Q586" s="120"/>
      <c r="R586" s="120"/>
      <c r="S586" s="120"/>
      <c r="T586" s="120"/>
      <c r="U586" s="120"/>
      <c r="V586" s="120"/>
      <c r="W586" s="120"/>
      <c r="X586" s="120"/>
      <c r="Y586" s="120"/>
      <c r="Z586" s="120"/>
      <c r="AA586" s="120"/>
      <c r="AB586" s="120"/>
      <c r="AC586" s="120"/>
      <c r="AD586" s="120"/>
      <c r="AE586" s="120"/>
      <c r="AF586" s="120"/>
      <c r="AG586" s="120"/>
      <c r="AH586" s="120"/>
      <c r="AI586" s="120"/>
      <c r="AJ586" s="120"/>
      <c r="AK586" s="120"/>
      <c r="AL586" s="120"/>
      <c r="AM586" s="120"/>
      <c r="AN586" s="120"/>
      <c r="AO586" s="120"/>
      <c r="AP586" s="120"/>
      <c r="AQ586" s="120"/>
      <c r="AR586" s="120"/>
      <c r="AS586" s="120"/>
      <c r="AT586" s="120"/>
      <c r="AU586" s="120"/>
      <c r="AV586" s="120"/>
      <c r="AW586" s="120"/>
      <c r="AX586" s="120"/>
      <c r="AY586" s="120"/>
      <c r="AZ586" s="120"/>
      <c r="BA586" s="120"/>
      <c r="BB586" s="120"/>
      <c r="BC586" s="120"/>
    </row>
    <row r="587" spans="1:55" x14ac:dyDescent="0.25">
      <c r="A587" s="27"/>
      <c r="B587" s="28"/>
      <c r="C587" s="28"/>
      <c r="D587" s="29"/>
      <c r="E587"/>
      <c r="F587"/>
      <c r="G587"/>
      <c r="H587"/>
      <c r="I587"/>
      <c r="J587"/>
      <c r="K587"/>
      <c r="L587"/>
      <c r="M587"/>
      <c r="N587"/>
      <c r="O587"/>
      <c r="P587" s="120"/>
      <c r="Q587" s="120"/>
      <c r="R587" s="120"/>
      <c r="S587" s="120"/>
      <c r="T587" s="120"/>
      <c r="U587" s="120"/>
      <c r="V587" s="120"/>
      <c r="W587" s="120"/>
      <c r="X587" s="120"/>
      <c r="Y587" s="120"/>
      <c r="Z587" s="120"/>
      <c r="AA587" s="120"/>
      <c r="AB587" s="120"/>
      <c r="AC587" s="120"/>
      <c r="AD587" s="120"/>
      <c r="AE587" s="120"/>
      <c r="AF587" s="120"/>
      <c r="AG587" s="120"/>
      <c r="AH587" s="120"/>
      <c r="AI587" s="120"/>
      <c r="AJ587" s="120"/>
      <c r="AK587" s="120"/>
      <c r="AL587" s="120"/>
      <c r="AM587" s="120"/>
      <c r="AN587" s="120"/>
      <c r="AO587" s="120"/>
      <c r="AP587" s="120"/>
      <c r="AQ587" s="120"/>
      <c r="AR587" s="120"/>
      <c r="AS587" s="120"/>
      <c r="AT587" s="120"/>
      <c r="AU587" s="120"/>
      <c r="AV587" s="120"/>
      <c r="AW587" s="120"/>
      <c r="AX587" s="120"/>
      <c r="AY587" s="120"/>
      <c r="AZ587" s="120"/>
      <c r="BA587" s="120"/>
      <c r="BB587" s="120"/>
      <c r="BC587" s="120"/>
    </row>
    <row r="588" spans="1:55" x14ac:dyDescent="0.25">
      <c r="A588" s="27"/>
      <c r="B588" s="28"/>
      <c r="C588" s="28"/>
      <c r="D588" s="29"/>
      <c r="E588"/>
      <c r="F588"/>
      <c r="G588"/>
      <c r="H588"/>
      <c r="I588"/>
      <c r="J588"/>
      <c r="K588"/>
      <c r="L588"/>
      <c r="M588"/>
      <c r="N588"/>
      <c r="O588"/>
      <c r="P588" s="120"/>
      <c r="Q588" s="120"/>
      <c r="R588" s="120"/>
      <c r="S588" s="120"/>
      <c r="T588" s="120"/>
      <c r="U588" s="120"/>
      <c r="V588" s="120"/>
      <c r="W588" s="120"/>
      <c r="X588" s="120"/>
      <c r="Y588" s="120"/>
      <c r="Z588" s="120"/>
      <c r="AA588" s="120"/>
      <c r="AB588" s="120"/>
      <c r="AC588" s="120"/>
      <c r="AD588" s="120"/>
      <c r="AE588" s="120"/>
      <c r="AF588" s="120"/>
      <c r="AG588" s="120"/>
      <c r="AH588" s="120"/>
      <c r="AI588" s="120"/>
      <c r="AJ588" s="120"/>
      <c r="AK588" s="120"/>
      <c r="AL588" s="120"/>
      <c r="AM588" s="120"/>
      <c r="AN588" s="120"/>
      <c r="AO588" s="120"/>
      <c r="AP588" s="120"/>
      <c r="AQ588" s="120"/>
      <c r="AR588" s="120"/>
      <c r="AS588" s="120"/>
      <c r="AT588" s="120"/>
      <c r="AU588" s="120"/>
      <c r="AV588" s="120"/>
      <c r="AW588" s="120"/>
      <c r="AX588" s="120"/>
      <c r="AY588" s="120"/>
      <c r="AZ588" s="120"/>
      <c r="BA588" s="120"/>
      <c r="BB588" s="120"/>
      <c r="BC588" s="120"/>
    </row>
    <row r="589" spans="1:55" x14ac:dyDescent="0.25">
      <c r="A589" s="27"/>
      <c r="B589" s="28"/>
      <c r="C589" s="28"/>
      <c r="D589" s="29"/>
      <c r="E589"/>
      <c r="F589"/>
      <c r="G589"/>
      <c r="H589"/>
      <c r="I589"/>
      <c r="J589"/>
      <c r="K589"/>
      <c r="L589"/>
      <c r="M589"/>
      <c r="N589"/>
      <c r="O589"/>
      <c r="P589" s="120"/>
      <c r="Q589" s="120"/>
      <c r="R589" s="120"/>
      <c r="S589" s="120"/>
      <c r="T589" s="120"/>
      <c r="U589" s="120"/>
      <c r="V589" s="120"/>
      <c r="W589" s="120"/>
      <c r="X589" s="120"/>
      <c r="Y589" s="120"/>
      <c r="Z589" s="120"/>
      <c r="AA589" s="120"/>
      <c r="AB589" s="120"/>
      <c r="AC589" s="120"/>
      <c r="AD589" s="120"/>
      <c r="AE589" s="120"/>
      <c r="AF589" s="120"/>
      <c r="AG589" s="120"/>
      <c r="AH589" s="120"/>
      <c r="AI589" s="120"/>
      <c r="AJ589" s="120"/>
      <c r="AK589" s="120"/>
      <c r="AL589" s="120"/>
      <c r="AM589" s="120"/>
      <c r="AN589" s="120"/>
      <c r="AO589" s="120"/>
      <c r="AP589" s="120"/>
      <c r="AQ589" s="120"/>
      <c r="AR589" s="120"/>
      <c r="AS589" s="120"/>
      <c r="AT589" s="120"/>
      <c r="AU589" s="120"/>
      <c r="AV589" s="120"/>
      <c r="AW589" s="120"/>
      <c r="AX589" s="120"/>
      <c r="AY589" s="120"/>
      <c r="AZ589" s="120"/>
      <c r="BA589" s="120"/>
      <c r="BB589" s="120"/>
      <c r="BC589" s="120"/>
    </row>
    <row r="590" spans="1:55" x14ac:dyDescent="0.25">
      <c r="A590" s="27"/>
      <c r="B590" s="28"/>
      <c r="C590" s="28"/>
      <c r="D590" s="29"/>
      <c r="E590"/>
      <c r="F590"/>
      <c r="G590"/>
      <c r="H590"/>
      <c r="I590"/>
      <c r="J590"/>
      <c r="K590"/>
      <c r="L590"/>
      <c r="M590"/>
      <c r="N590"/>
      <c r="O590"/>
      <c r="P590" s="120"/>
      <c r="Q590" s="120"/>
      <c r="R590" s="120"/>
      <c r="S590" s="120"/>
      <c r="T590" s="120"/>
      <c r="U590" s="120"/>
      <c r="V590" s="120"/>
      <c r="W590" s="120"/>
      <c r="X590" s="120"/>
      <c r="Y590" s="120"/>
      <c r="Z590" s="120"/>
      <c r="AA590" s="120"/>
      <c r="AB590" s="120"/>
      <c r="AC590" s="120"/>
      <c r="AD590" s="120"/>
      <c r="AE590" s="120"/>
      <c r="AF590" s="120"/>
      <c r="AG590" s="120"/>
      <c r="AH590" s="120"/>
      <c r="AI590" s="120"/>
      <c r="AJ590" s="120"/>
      <c r="AK590" s="120"/>
      <c r="AL590" s="120"/>
      <c r="AM590" s="120"/>
      <c r="AN590" s="120"/>
      <c r="AO590" s="120"/>
      <c r="AP590" s="120"/>
      <c r="AQ590" s="120"/>
      <c r="AR590" s="120"/>
      <c r="AS590" s="120"/>
      <c r="AT590" s="120"/>
      <c r="AU590" s="120"/>
      <c r="AV590" s="120"/>
      <c r="AW590" s="120"/>
      <c r="AX590" s="120"/>
      <c r="AY590" s="120"/>
      <c r="AZ590" s="120"/>
      <c r="BA590" s="120"/>
      <c r="BB590" s="120"/>
      <c r="BC590" s="120"/>
    </row>
    <row r="591" spans="1:55" x14ac:dyDescent="0.25">
      <c r="A591" s="27"/>
      <c r="B591" s="28"/>
      <c r="C591" s="28"/>
      <c r="D591" s="29"/>
      <c r="E591"/>
      <c r="F591"/>
      <c r="G591"/>
      <c r="H591"/>
      <c r="I591"/>
      <c r="J591"/>
      <c r="K591"/>
      <c r="L591"/>
      <c r="M591"/>
      <c r="N591"/>
      <c r="O591"/>
      <c r="P591" s="120"/>
      <c r="Q591" s="120"/>
      <c r="R591" s="120"/>
      <c r="S591" s="120"/>
      <c r="T591" s="120"/>
      <c r="U591" s="120"/>
      <c r="V591" s="120"/>
      <c r="W591" s="120"/>
      <c r="X591" s="120"/>
      <c r="Y591" s="120"/>
      <c r="Z591" s="120"/>
      <c r="AA591" s="120"/>
      <c r="AB591" s="120"/>
      <c r="AC591" s="120"/>
      <c r="AD591" s="120"/>
      <c r="AE591" s="120"/>
      <c r="AF591" s="120"/>
      <c r="AG591" s="120"/>
      <c r="AH591" s="120"/>
      <c r="AI591" s="120"/>
      <c r="AJ591" s="120"/>
      <c r="AK591" s="120"/>
      <c r="AL591" s="120"/>
      <c r="AM591" s="120"/>
      <c r="AN591" s="120"/>
      <c r="AO591" s="120"/>
      <c r="AP591" s="120"/>
      <c r="AQ591" s="120"/>
      <c r="AR591" s="120"/>
      <c r="AS591" s="120"/>
      <c r="AT591" s="120"/>
      <c r="AU591" s="120"/>
      <c r="AV591" s="120"/>
      <c r="AW591" s="120"/>
      <c r="AX591" s="120"/>
      <c r="AY591" s="120"/>
      <c r="AZ591" s="120"/>
      <c r="BA591" s="120"/>
      <c r="BB591" s="120"/>
      <c r="BC591" s="120"/>
    </row>
    <row r="592" spans="1:55" x14ac:dyDescent="0.25">
      <c r="A592" s="27"/>
      <c r="B592" s="28"/>
      <c r="C592" s="28"/>
      <c r="D592" s="29"/>
      <c r="E592"/>
      <c r="F592"/>
      <c r="G592"/>
      <c r="H592"/>
      <c r="I592"/>
      <c r="J592"/>
      <c r="K592"/>
      <c r="L592"/>
      <c r="M592"/>
      <c r="N592"/>
      <c r="O592"/>
      <c r="P592" s="120"/>
      <c r="Q592" s="120"/>
      <c r="R592" s="120"/>
      <c r="S592" s="120"/>
      <c r="T592" s="120"/>
      <c r="U592" s="120"/>
      <c r="V592" s="120"/>
      <c r="W592" s="120"/>
      <c r="X592" s="120"/>
      <c r="Y592" s="120"/>
      <c r="Z592" s="120"/>
      <c r="AA592" s="120"/>
      <c r="AB592" s="120"/>
      <c r="AC592" s="120"/>
      <c r="AD592" s="120"/>
      <c r="AE592" s="120"/>
      <c r="AF592" s="120"/>
      <c r="AG592" s="120"/>
      <c r="AH592" s="120"/>
      <c r="AI592" s="120"/>
      <c r="AJ592" s="120"/>
      <c r="AK592" s="120"/>
      <c r="AL592" s="120"/>
      <c r="AM592" s="120"/>
      <c r="AN592" s="120"/>
      <c r="AO592" s="120"/>
      <c r="AP592" s="120"/>
      <c r="AQ592" s="120"/>
      <c r="AR592" s="120"/>
      <c r="AS592" s="120"/>
      <c r="AT592" s="120"/>
      <c r="AU592" s="120"/>
      <c r="AV592" s="120"/>
      <c r="AW592" s="120"/>
      <c r="AX592" s="120"/>
      <c r="AY592" s="120"/>
      <c r="AZ592" s="120"/>
      <c r="BA592" s="120"/>
      <c r="BB592" s="120"/>
      <c r="BC592" s="120"/>
    </row>
    <row r="593" spans="1:55" x14ac:dyDescent="0.25">
      <c r="A593" s="27"/>
      <c r="B593" s="28"/>
      <c r="C593" s="28"/>
      <c r="D593" s="29"/>
      <c r="E593"/>
      <c r="F593"/>
      <c r="G593"/>
      <c r="H593"/>
      <c r="I593"/>
      <c r="J593"/>
      <c r="K593"/>
      <c r="L593"/>
      <c r="M593"/>
      <c r="N593"/>
      <c r="O593"/>
      <c r="P593" s="120"/>
      <c r="Q593" s="120"/>
      <c r="R593" s="120"/>
      <c r="S593" s="120"/>
      <c r="T593" s="120"/>
      <c r="U593" s="120"/>
      <c r="V593" s="120"/>
      <c r="W593" s="120"/>
      <c r="X593" s="120"/>
      <c r="Y593" s="120"/>
      <c r="Z593" s="120"/>
      <c r="AA593" s="120"/>
      <c r="AB593" s="120"/>
      <c r="AC593" s="120"/>
      <c r="AD593" s="120"/>
      <c r="AE593" s="120"/>
      <c r="AF593" s="120"/>
      <c r="AG593" s="120"/>
      <c r="AH593" s="120"/>
      <c r="AI593" s="120"/>
      <c r="AJ593" s="120"/>
      <c r="AK593" s="120"/>
      <c r="AL593" s="120"/>
      <c r="AM593" s="120"/>
      <c r="AN593" s="120"/>
      <c r="AO593" s="120"/>
      <c r="AP593" s="120"/>
      <c r="AQ593" s="120"/>
      <c r="AR593" s="120"/>
      <c r="AS593" s="120"/>
      <c r="AT593" s="120"/>
      <c r="AU593" s="120"/>
      <c r="AV593" s="120"/>
      <c r="AW593" s="120"/>
      <c r="AX593" s="120"/>
      <c r="AY593" s="120"/>
      <c r="AZ593" s="120"/>
      <c r="BA593" s="120"/>
      <c r="BB593" s="120"/>
      <c r="BC593" s="120"/>
    </row>
    <row r="594" spans="1:55" x14ac:dyDescent="0.25">
      <c r="A594" s="27"/>
      <c r="B594" s="28"/>
      <c r="C594" s="28"/>
      <c r="D594" s="29"/>
      <c r="E594"/>
      <c r="F594"/>
      <c r="G594"/>
      <c r="H594"/>
      <c r="I594"/>
      <c r="J594"/>
      <c r="K594"/>
      <c r="L594"/>
      <c r="M594"/>
      <c r="N594"/>
      <c r="O594"/>
      <c r="P594" s="120"/>
      <c r="Q594" s="120"/>
      <c r="R594" s="120"/>
      <c r="S594" s="120"/>
      <c r="T594" s="120"/>
      <c r="U594" s="120"/>
      <c r="V594" s="120"/>
      <c r="W594" s="120"/>
      <c r="X594" s="120"/>
      <c r="Y594" s="120"/>
      <c r="Z594" s="120"/>
      <c r="AA594" s="120"/>
      <c r="AB594" s="120"/>
      <c r="AC594" s="120"/>
      <c r="AD594" s="120"/>
      <c r="AE594" s="120"/>
      <c r="AF594" s="120"/>
      <c r="AG594" s="120"/>
      <c r="AH594" s="120"/>
      <c r="AI594" s="120"/>
      <c r="AJ594" s="120"/>
      <c r="AK594" s="120"/>
      <c r="AL594" s="120"/>
      <c r="AM594" s="120"/>
      <c r="AN594" s="120"/>
      <c r="AO594" s="120"/>
      <c r="AP594" s="120"/>
      <c r="AQ594" s="120"/>
      <c r="AR594" s="120"/>
      <c r="AS594" s="120"/>
      <c r="AT594" s="120"/>
      <c r="AU594" s="120"/>
      <c r="AV594" s="120"/>
      <c r="AW594" s="120"/>
      <c r="AX594" s="120"/>
      <c r="AY594" s="120"/>
      <c r="AZ594" s="120"/>
      <c r="BA594" s="120"/>
      <c r="BB594" s="120"/>
      <c r="BC594" s="120"/>
    </row>
    <row r="595" spans="1:55" x14ac:dyDescent="0.25">
      <c r="A595" s="27"/>
      <c r="B595" s="28"/>
      <c r="C595" s="28"/>
      <c r="D595" s="29"/>
      <c r="E595"/>
      <c r="F595"/>
      <c r="G595"/>
      <c r="H595"/>
      <c r="I595"/>
      <c r="J595"/>
      <c r="K595"/>
      <c r="L595"/>
      <c r="M595"/>
      <c r="N595"/>
      <c r="O595"/>
      <c r="P595" s="120"/>
      <c r="Q595" s="120"/>
      <c r="R595" s="120"/>
      <c r="S595" s="120"/>
      <c r="T595" s="120"/>
      <c r="U595" s="120"/>
      <c r="V595" s="120"/>
      <c r="W595" s="120"/>
      <c r="X595" s="120"/>
      <c r="Y595" s="120"/>
      <c r="Z595" s="120"/>
      <c r="AA595" s="120"/>
      <c r="AB595" s="120"/>
      <c r="AC595" s="120"/>
      <c r="AD595" s="120"/>
      <c r="AE595" s="120"/>
      <c r="AF595" s="120"/>
      <c r="AG595" s="120"/>
      <c r="AH595" s="120"/>
      <c r="AI595" s="120"/>
      <c r="AJ595" s="120"/>
      <c r="AK595" s="120"/>
      <c r="AL595" s="120"/>
      <c r="AM595" s="120"/>
      <c r="AN595" s="120"/>
      <c r="AO595" s="120"/>
      <c r="AP595" s="120"/>
      <c r="AQ595" s="120"/>
      <c r="AR595" s="120"/>
      <c r="AS595" s="120"/>
      <c r="AT595" s="120"/>
      <c r="AU595" s="120"/>
      <c r="AV595" s="120"/>
      <c r="AW595" s="120"/>
      <c r="AX595" s="120"/>
      <c r="AY595" s="120"/>
      <c r="AZ595" s="120"/>
      <c r="BA595" s="120"/>
      <c r="BB595" s="120"/>
      <c r="BC595" s="120"/>
    </row>
    <row r="596" spans="1:55" x14ac:dyDescent="0.25">
      <c r="A596" s="27"/>
      <c r="B596" s="28"/>
      <c r="C596" s="28"/>
      <c r="D596" s="29"/>
      <c r="E596"/>
      <c r="F596"/>
      <c r="G596"/>
      <c r="H596"/>
      <c r="I596"/>
      <c r="J596"/>
      <c r="K596"/>
      <c r="L596"/>
      <c r="M596"/>
      <c r="N596"/>
      <c r="O596"/>
      <c r="P596" s="120"/>
      <c r="Q596" s="120"/>
      <c r="R596" s="120"/>
      <c r="S596" s="120"/>
      <c r="T596" s="120"/>
      <c r="U596" s="120"/>
      <c r="V596" s="120"/>
      <c r="W596" s="120"/>
      <c r="X596" s="120"/>
      <c r="Y596" s="120"/>
      <c r="Z596" s="120"/>
      <c r="AA596" s="120"/>
      <c r="AB596" s="120"/>
      <c r="AC596" s="120"/>
      <c r="AD596" s="120"/>
      <c r="AE596" s="120"/>
      <c r="AF596" s="120"/>
      <c r="AG596" s="120"/>
      <c r="AH596" s="120"/>
      <c r="AI596" s="120"/>
      <c r="AJ596" s="120"/>
      <c r="AK596" s="120"/>
      <c r="AL596" s="120"/>
      <c r="AM596" s="120"/>
      <c r="AN596" s="120"/>
      <c r="AO596" s="120"/>
      <c r="AP596" s="120"/>
      <c r="AQ596" s="120"/>
      <c r="AR596" s="120"/>
      <c r="AS596" s="120"/>
      <c r="AT596" s="120"/>
      <c r="AU596" s="120"/>
      <c r="AV596" s="120"/>
      <c r="AW596" s="120"/>
      <c r="AX596" s="120"/>
      <c r="AY596" s="120"/>
      <c r="AZ596" s="120"/>
      <c r="BA596" s="120"/>
      <c r="BB596" s="120"/>
      <c r="BC596" s="120"/>
    </row>
    <row r="597" spans="1:55" x14ac:dyDescent="0.25">
      <c r="A597" s="27"/>
      <c r="B597" s="28"/>
      <c r="C597" s="28"/>
      <c r="D597" s="29"/>
      <c r="E597"/>
      <c r="F597"/>
      <c r="G597"/>
      <c r="H597"/>
      <c r="I597"/>
      <c r="J597"/>
      <c r="K597"/>
      <c r="L597"/>
      <c r="M597"/>
      <c r="N597"/>
      <c r="O597"/>
      <c r="P597" s="120"/>
      <c r="Q597" s="120"/>
      <c r="R597" s="120"/>
      <c r="S597" s="120"/>
      <c r="T597" s="120"/>
      <c r="U597" s="120"/>
      <c r="V597" s="120"/>
      <c r="W597" s="120"/>
      <c r="X597" s="120"/>
      <c r="Y597" s="120"/>
      <c r="Z597" s="120"/>
      <c r="AA597" s="120"/>
      <c r="AB597" s="120"/>
      <c r="AC597" s="120"/>
      <c r="AD597" s="120"/>
      <c r="AE597" s="120"/>
      <c r="AF597" s="120"/>
      <c r="AG597" s="120"/>
      <c r="AH597" s="120"/>
      <c r="AI597" s="120"/>
      <c r="AJ597" s="120"/>
      <c r="AK597" s="120"/>
      <c r="AL597" s="120"/>
      <c r="AM597" s="120"/>
      <c r="AN597" s="120"/>
      <c r="AO597" s="120"/>
      <c r="AP597" s="120"/>
      <c r="AQ597" s="120"/>
      <c r="AR597" s="120"/>
      <c r="AS597" s="120"/>
      <c r="AT597" s="120"/>
      <c r="AU597" s="120"/>
      <c r="AV597" s="120"/>
      <c r="AW597" s="120"/>
      <c r="AX597" s="120"/>
      <c r="AY597" s="120"/>
      <c r="AZ597" s="120"/>
      <c r="BA597" s="120"/>
      <c r="BB597" s="120"/>
      <c r="BC597" s="120"/>
    </row>
    <row r="598" spans="1:55" x14ac:dyDescent="0.25">
      <c r="A598" s="27"/>
      <c r="B598" s="28"/>
      <c r="C598" s="28"/>
      <c r="D598" s="29"/>
      <c r="E598"/>
      <c r="F598"/>
      <c r="G598"/>
      <c r="H598"/>
      <c r="I598"/>
      <c r="J598"/>
      <c r="K598"/>
      <c r="L598"/>
      <c r="M598"/>
      <c r="N598"/>
      <c r="O598"/>
      <c r="P598" s="120"/>
      <c r="Q598" s="120"/>
      <c r="R598" s="120"/>
      <c r="S598" s="120"/>
      <c r="T598" s="120"/>
      <c r="U598" s="120"/>
      <c r="V598" s="120"/>
      <c r="W598" s="120"/>
      <c r="X598" s="120"/>
      <c r="Y598" s="120"/>
      <c r="Z598" s="120"/>
      <c r="AA598" s="120"/>
      <c r="AB598" s="120"/>
      <c r="AC598" s="120"/>
      <c r="AD598" s="120"/>
      <c r="AE598" s="120"/>
      <c r="AF598" s="120"/>
      <c r="AG598" s="120"/>
      <c r="AH598" s="120"/>
      <c r="AI598" s="120"/>
      <c r="AJ598" s="120"/>
      <c r="AK598" s="120"/>
      <c r="AL598" s="120"/>
      <c r="AM598" s="120"/>
      <c r="AN598" s="120"/>
      <c r="AO598" s="120"/>
      <c r="AP598" s="120"/>
      <c r="AQ598" s="120"/>
      <c r="AR598" s="120"/>
      <c r="AS598" s="120"/>
      <c r="AT598" s="120"/>
      <c r="AU598" s="120"/>
      <c r="AV598" s="120"/>
      <c r="AW598" s="120"/>
      <c r="AX598" s="120"/>
      <c r="AY598" s="120"/>
      <c r="AZ598" s="120"/>
      <c r="BA598" s="120"/>
      <c r="BB598" s="120"/>
      <c r="BC598" s="120"/>
    </row>
    <row r="599" spans="1:55" x14ac:dyDescent="0.25">
      <c r="A599" s="27"/>
      <c r="B599" s="28"/>
      <c r="C599" s="28"/>
      <c r="D599" s="29"/>
      <c r="E599"/>
      <c r="F599"/>
      <c r="G599"/>
      <c r="H599"/>
      <c r="I599"/>
      <c r="J599"/>
      <c r="K599"/>
      <c r="L599"/>
      <c r="M599"/>
      <c r="N599"/>
      <c r="O599"/>
      <c r="P599" s="120"/>
      <c r="Q599" s="120"/>
      <c r="R599" s="120"/>
      <c r="S599" s="120"/>
      <c r="T599" s="120"/>
      <c r="U599" s="120"/>
      <c r="V599" s="120"/>
      <c r="W599" s="120"/>
      <c r="X599" s="120"/>
      <c r="Y599" s="120"/>
      <c r="Z599" s="120"/>
      <c r="AA599" s="120"/>
      <c r="AB599" s="120"/>
      <c r="AC599" s="120"/>
      <c r="AD599" s="120"/>
      <c r="AE599" s="120"/>
      <c r="AF599" s="120"/>
      <c r="AG599" s="120"/>
      <c r="AH599" s="120"/>
      <c r="AI599" s="120"/>
      <c r="AJ599" s="120"/>
      <c r="AK599" s="120"/>
      <c r="AL599" s="120"/>
      <c r="AM599" s="120"/>
      <c r="AN599" s="120"/>
      <c r="AO599" s="120"/>
      <c r="AP599" s="120"/>
      <c r="AQ599" s="120"/>
      <c r="AR599" s="120"/>
      <c r="AS599" s="120"/>
      <c r="AT599" s="120"/>
      <c r="AU599" s="120"/>
      <c r="AV599" s="120"/>
      <c r="AW599" s="120"/>
      <c r="AX599" s="120"/>
      <c r="AY599" s="120"/>
      <c r="AZ599" s="120"/>
      <c r="BA599" s="120"/>
      <c r="BB599" s="120"/>
      <c r="BC599" s="120"/>
    </row>
    <row r="600" spans="1:55" x14ac:dyDescent="0.25">
      <c r="A600" s="27"/>
      <c r="B600" s="28"/>
      <c r="C600" s="28"/>
      <c r="D600" s="29"/>
      <c r="E600"/>
      <c r="F600"/>
      <c r="G600"/>
      <c r="H600"/>
      <c r="I600"/>
      <c r="J600"/>
      <c r="K600"/>
      <c r="L600"/>
      <c r="M600"/>
      <c r="N600"/>
      <c r="O600"/>
      <c r="P600" s="120"/>
      <c r="Q600" s="120"/>
      <c r="R600" s="120"/>
      <c r="S600" s="120"/>
      <c r="T600" s="120"/>
      <c r="U600" s="120"/>
      <c r="V600" s="120"/>
      <c r="W600" s="120"/>
      <c r="X600" s="120"/>
      <c r="Y600" s="120"/>
      <c r="Z600" s="120"/>
      <c r="AA600" s="120"/>
      <c r="AB600" s="120"/>
      <c r="AC600" s="120"/>
      <c r="AD600" s="120"/>
      <c r="AE600" s="120"/>
      <c r="AF600" s="120"/>
      <c r="AG600" s="120"/>
      <c r="AH600" s="120"/>
      <c r="AI600" s="120"/>
      <c r="AJ600" s="120"/>
      <c r="AK600" s="120"/>
      <c r="AL600" s="120"/>
      <c r="AM600" s="120"/>
      <c r="AN600" s="120"/>
      <c r="AO600" s="120"/>
      <c r="AP600" s="120"/>
      <c r="AQ600" s="120"/>
      <c r="AR600" s="120"/>
      <c r="AS600" s="120"/>
      <c r="AT600" s="120"/>
      <c r="AU600" s="120"/>
      <c r="AV600" s="120"/>
      <c r="AW600" s="120"/>
      <c r="AX600" s="120"/>
      <c r="AY600" s="120"/>
      <c r="AZ600" s="120"/>
      <c r="BA600" s="120"/>
      <c r="BB600" s="120"/>
      <c r="BC600" s="120"/>
    </row>
    <row r="601" spans="1:55" x14ac:dyDescent="0.25">
      <c r="A601" s="27"/>
      <c r="B601" s="28"/>
      <c r="C601" s="28"/>
      <c r="D601" s="29"/>
      <c r="E601"/>
      <c r="F601"/>
      <c r="G601"/>
      <c r="H601"/>
      <c r="I601"/>
      <c r="J601"/>
      <c r="K601"/>
      <c r="L601"/>
      <c r="M601"/>
      <c r="N601"/>
      <c r="O601"/>
      <c r="P601" s="120"/>
      <c r="Q601" s="120"/>
      <c r="R601" s="120"/>
      <c r="S601" s="120"/>
      <c r="T601" s="120"/>
      <c r="U601" s="120"/>
      <c r="V601" s="120"/>
      <c r="W601" s="120"/>
      <c r="X601" s="120"/>
      <c r="Y601" s="120"/>
      <c r="Z601" s="120"/>
      <c r="AA601" s="120"/>
      <c r="AB601" s="120"/>
      <c r="AC601" s="120"/>
      <c r="AD601" s="120"/>
      <c r="AE601" s="120"/>
      <c r="AF601" s="120"/>
      <c r="AG601" s="120"/>
      <c r="AH601" s="120"/>
      <c r="AI601" s="120"/>
      <c r="AJ601" s="120"/>
      <c r="AK601" s="120"/>
      <c r="AL601" s="120"/>
      <c r="AM601" s="120"/>
      <c r="AN601" s="120"/>
      <c r="AO601" s="120"/>
      <c r="AP601" s="120"/>
      <c r="AQ601" s="120"/>
      <c r="AR601" s="120"/>
      <c r="AS601" s="120"/>
      <c r="AT601" s="120"/>
      <c r="AU601" s="120"/>
      <c r="AV601" s="120"/>
      <c r="AW601" s="120"/>
      <c r="AX601" s="120"/>
      <c r="AY601" s="120"/>
      <c r="AZ601" s="120"/>
      <c r="BA601" s="120"/>
      <c r="BB601" s="120"/>
      <c r="BC601" s="120"/>
    </row>
    <row r="602" spans="1:55" x14ac:dyDescent="0.25">
      <c r="A602" s="27"/>
      <c r="B602" s="28"/>
      <c r="C602" s="28"/>
      <c r="D602" s="29"/>
      <c r="E602"/>
      <c r="F602"/>
      <c r="G602"/>
      <c r="H602"/>
      <c r="I602"/>
      <c r="J602"/>
      <c r="K602"/>
      <c r="L602"/>
      <c r="M602"/>
      <c r="N602"/>
      <c r="O602"/>
      <c r="P602" s="120"/>
      <c r="Q602" s="120"/>
      <c r="R602" s="120"/>
      <c r="S602" s="120"/>
      <c r="T602" s="120"/>
      <c r="U602" s="120"/>
      <c r="V602" s="120"/>
      <c r="W602" s="120"/>
      <c r="X602" s="120"/>
      <c r="Y602" s="120"/>
      <c r="Z602" s="120"/>
      <c r="AA602" s="120"/>
      <c r="AB602" s="120"/>
      <c r="AC602" s="120"/>
      <c r="AD602" s="120"/>
      <c r="AE602" s="120"/>
      <c r="AF602" s="120"/>
      <c r="AG602" s="120"/>
      <c r="AH602" s="120"/>
      <c r="AI602" s="120"/>
      <c r="AJ602" s="120"/>
      <c r="AK602" s="120"/>
      <c r="AL602" s="120"/>
      <c r="AM602" s="120"/>
      <c r="AN602" s="120"/>
      <c r="AO602" s="120"/>
      <c r="AP602" s="120"/>
      <c r="AQ602" s="120"/>
      <c r="AR602" s="120"/>
      <c r="AS602" s="120"/>
      <c r="AT602" s="120"/>
      <c r="AU602" s="120"/>
      <c r="AV602" s="120"/>
      <c r="AW602" s="120"/>
      <c r="AX602" s="120"/>
      <c r="AY602" s="120"/>
      <c r="AZ602" s="120"/>
      <c r="BA602" s="120"/>
      <c r="BB602" s="120"/>
      <c r="BC602" s="120"/>
    </row>
    <row r="603" spans="1:55" x14ac:dyDescent="0.25">
      <c r="A603" s="27"/>
      <c r="B603" s="28"/>
      <c r="C603" s="28"/>
      <c r="D603" s="29"/>
      <c r="E603"/>
      <c r="F603"/>
      <c r="G603"/>
      <c r="H603"/>
      <c r="I603"/>
      <c r="J603"/>
      <c r="K603"/>
      <c r="L603"/>
      <c r="M603"/>
      <c r="N603"/>
      <c r="O603"/>
      <c r="P603" s="120"/>
      <c r="Q603" s="120"/>
      <c r="R603" s="120"/>
      <c r="S603" s="120"/>
      <c r="T603" s="120"/>
      <c r="U603" s="120"/>
      <c r="V603" s="120"/>
      <c r="W603" s="120"/>
      <c r="X603" s="120"/>
      <c r="Y603" s="120"/>
      <c r="Z603" s="120"/>
      <c r="AA603" s="120"/>
      <c r="AB603" s="120"/>
      <c r="AC603" s="120"/>
      <c r="AD603" s="120"/>
      <c r="AE603" s="120"/>
      <c r="AF603" s="120"/>
      <c r="AG603" s="120"/>
      <c r="AH603" s="120"/>
      <c r="AI603" s="120"/>
      <c r="AJ603" s="120"/>
      <c r="AK603" s="120"/>
      <c r="AL603" s="120"/>
      <c r="AM603" s="120"/>
      <c r="AN603" s="120"/>
      <c r="AO603" s="120"/>
      <c r="AP603" s="120"/>
      <c r="AQ603" s="120"/>
      <c r="AR603" s="120"/>
      <c r="AS603" s="120"/>
      <c r="AT603" s="120"/>
      <c r="AU603" s="120"/>
      <c r="AV603" s="120"/>
      <c r="AW603" s="120"/>
      <c r="AX603" s="120"/>
      <c r="AY603" s="120"/>
      <c r="AZ603" s="120"/>
      <c r="BA603" s="120"/>
      <c r="BB603" s="120"/>
      <c r="BC603" s="120"/>
    </row>
    <row r="604" spans="1:55" x14ac:dyDescent="0.25">
      <c r="A604" s="27"/>
      <c r="B604" s="28"/>
      <c r="C604" s="28"/>
      <c r="D604" s="29"/>
      <c r="E604"/>
      <c r="F604"/>
      <c r="G604"/>
      <c r="H604"/>
      <c r="I604"/>
      <c r="J604"/>
      <c r="K604"/>
      <c r="L604"/>
      <c r="M604"/>
      <c r="N604"/>
      <c r="O604"/>
      <c r="P604" s="120"/>
      <c r="Q604" s="120"/>
      <c r="R604" s="120"/>
      <c r="S604" s="120"/>
      <c r="T604" s="120"/>
      <c r="U604" s="120"/>
      <c r="V604" s="120"/>
      <c r="W604" s="120"/>
      <c r="X604" s="120"/>
      <c r="Y604" s="120"/>
      <c r="Z604" s="120"/>
      <c r="AA604" s="120"/>
      <c r="AB604" s="120"/>
      <c r="AC604" s="120"/>
      <c r="AD604" s="120"/>
      <c r="AE604" s="120"/>
      <c r="AF604" s="120"/>
      <c r="AG604" s="120"/>
      <c r="AH604" s="120"/>
      <c r="AI604" s="120"/>
      <c r="AJ604" s="120"/>
      <c r="AK604" s="120"/>
      <c r="AL604" s="120"/>
      <c r="AM604" s="120"/>
      <c r="AN604" s="120"/>
      <c r="AO604" s="120"/>
      <c r="AP604" s="120"/>
      <c r="AQ604" s="120"/>
      <c r="AR604" s="120"/>
      <c r="AS604" s="120"/>
      <c r="AT604" s="120"/>
      <c r="AU604" s="120"/>
      <c r="AV604" s="120"/>
      <c r="AW604" s="120"/>
      <c r="AX604" s="120"/>
      <c r="AY604" s="120"/>
      <c r="AZ604" s="120"/>
      <c r="BA604" s="120"/>
      <c r="BB604" s="120"/>
      <c r="BC604" s="120"/>
    </row>
    <row r="605" spans="1:55" x14ac:dyDescent="0.25">
      <c r="A605" s="27"/>
      <c r="B605" s="28"/>
      <c r="C605" s="28"/>
      <c r="D605" s="29"/>
      <c r="E605"/>
      <c r="F605"/>
      <c r="G605"/>
      <c r="H605"/>
      <c r="I605"/>
      <c r="J605"/>
      <c r="K605"/>
      <c r="L605"/>
      <c r="M605"/>
      <c r="N605"/>
      <c r="O605"/>
      <c r="P605" s="120"/>
      <c r="Q605" s="120"/>
      <c r="R605" s="120"/>
      <c r="S605" s="120"/>
      <c r="T605" s="120"/>
      <c r="U605" s="120"/>
      <c r="V605" s="120"/>
      <c r="W605" s="120"/>
      <c r="X605" s="120"/>
      <c r="Y605" s="120"/>
      <c r="Z605" s="120"/>
      <c r="AA605" s="120"/>
      <c r="AB605" s="120"/>
      <c r="AC605" s="120"/>
      <c r="AD605" s="120"/>
      <c r="AE605" s="120"/>
      <c r="AF605" s="120"/>
      <c r="AG605" s="120"/>
      <c r="AH605" s="120"/>
      <c r="AI605" s="120"/>
      <c r="AJ605" s="120"/>
      <c r="AK605" s="120"/>
      <c r="AL605" s="120"/>
      <c r="AM605" s="120"/>
      <c r="AN605" s="120"/>
      <c r="AO605" s="120"/>
      <c r="AP605" s="120"/>
      <c r="AQ605" s="120"/>
      <c r="AR605" s="120"/>
      <c r="AS605" s="120"/>
      <c r="AT605" s="120"/>
      <c r="AU605" s="120"/>
      <c r="AV605" s="120"/>
      <c r="AW605" s="120"/>
      <c r="AX605" s="120"/>
      <c r="AY605" s="120"/>
      <c r="AZ605" s="120"/>
      <c r="BA605" s="120"/>
      <c r="BB605" s="120"/>
      <c r="BC605" s="120"/>
    </row>
    <row r="606" spans="1:55" x14ac:dyDescent="0.25">
      <c r="A606" s="27"/>
      <c r="B606" s="28"/>
      <c r="C606" s="28"/>
      <c r="D606" s="29"/>
      <c r="E606"/>
      <c r="F606"/>
      <c r="G606"/>
      <c r="H606"/>
      <c r="I606"/>
      <c r="J606"/>
      <c r="K606"/>
      <c r="L606"/>
      <c r="M606"/>
      <c r="N606"/>
      <c r="O606"/>
      <c r="P606" s="120"/>
      <c r="Q606" s="120"/>
      <c r="R606" s="120"/>
      <c r="S606" s="120"/>
      <c r="T606" s="120"/>
      <c r="U606" s="120"/>
      <c r="V606" s="120"/>
      <c r="W606" s="120"/>
      <c r="X606" s="120"/>
      <c r="Y606" s="120"/>
      <c r="Z606" s="120"/>
      <c r="AA606" s="120"/>
      <c r="AB606" s="120"/>
      <c r="AC606" s="120"/>
      <c r="AD606" s="120"/>
      <c r="AE606" s="120"/>
      <c r="AF606" s="120"/>
      <c r="AG606" s="120"/>
      <c r="AH606" s="120"/>
      <c r="AI606" s="120"/>
      <c r="AJ606" s="120"/>
      <c r="AK606" s="120"/>
      <c r="AL606" s="120"/>
      <c r="AM606" s="120"/>
      <c r="AN606" s="120"/>
      <c r="AO606" s="120"/>
      <c r="AP606" s="120"/>
      <c r="AQ606" s="120"/>
      <c r="AR606" s="120"/>
      <c r="AS606" s="120"/>
      <c r="AT606" s="120"/>
      <c r="AU606" s="120"/>
      <c r="AV606" s="120"/>
      <c r="AW606" s="120"/>
      <c r="AX606" s="120"/>
      <c r="AY606" s="120"/>
      <c r="AZ606" s="120"/>
      <c r="BA606" s="120"/>
      <c r="BB606" s="120"/>
      <c r="BC606" s="120"/>
    </row>
    <row r="607" spans="1:55" x14ac:dyDescent="0.25">
      <c r="A607" s="27"/>
      <c r="B607" s="28"/>
      <c r="C607" s="28"/>
      <c r="D607" s="29"/>
      <c r="E607"/>
      <c r="F607"/>
      <c r="G607"/>
      <c r="H607"/>
      <c r="I607"/>
      <c r="J607"/>
      <c r="K607"/>
      <c r="L607"/>
      <c r="M607"/>
      <c r="N607"/>
      <c r="O607"/>
      <c r="P607" s="120"/>
      <c r="Q607" s="120"/>
      <c r="R607" s="120"/>
      <c r="S607" s="120"/>
      <c r="T607" s="120"/>
      <c r="U607" s="120"/>
      <c r="V607" s="120"/>
      <c r="W607" s="120"/>
      <c r="X607" s="120"/>
      <c r="Y607" s="120"/>
      <c r="Z607" s="120"/>
      <c r="AA607" s="120"/>
      <c r="AB607" s="120"/>
      <c r="AC607" s="120"/>
      <c r="AD607" s="120"/>
      <c r="AE607" s="120"/>
      <c r="AF607" s="120"/>
      <c r="AG607" s="120"/>
      <c r="AH607" s="120"/>
      <c r="AI607" s="120"/>
      <c r="AJ607" s="120"/>
      <c r="AK607" s="120"/>
      <c r="AL607" s="120"/>
      <c r="AM607" s="120"/>
      <c r="AN607" s="120"/>
      <c r="AO607" s="120"/>
      <c r="AP607" s="120"/>
      <c r="AQ607" s="120"/>
      <c r="AR607" s="120"/>
      <c r="AS607" s="120"/>
      <c r="AT607" s="120"/>
      <c r="AU607" s="120"/>
      <c r="AV607" s="120"/>
      <c r="AW607" s="120"/>
      <c r="AX607" s="120"/>
      <c r="AY607" s="120"/>
      <c r="AZ607" s="120"/>
      <c r="BA607" s="120"/>
      <c r="BB607" s="120"/>
      <c r="BC607" s="120"/>
    </row>
    <row r="608" spans="1:55" x14ac:dyDescent="0.25">
      <c r="A608" s="27"/>
      <c r="B608" s="28"/>
      <c r="C608" s="28"/>
      <c r="D608" s="29"/>
      <c r="E608"/>
      <c r="F608"/>
      <c r="G608"/>
      <c r="H608"/>
      <c r="I608"/>
      <c r="J608"/>
      <c r="K608"/>
      <c r="L608"/>
      <c r="M608"/>
      <c r="N608"/>
      <c r="O608"/>
      <c r="P608" s="120"/>
      <c r="Q608" s="120"/>
      <c r="R608" s="120"/>
      <c r="S608" s="120"/>
      <c r="T608" s="120"/>
      <c r="U608" s="120"/>
      <c r="V608" s="120"/>
      <c r="W608" s="120"/>
      <c r="X608" s="120"/>
      <c r="Y608" s="120"/>
      <c r="Z608" s="120"/>
      <c r="AA608" s="120"/>
      <c r="AB608" s="120"/>
      <c r="AC608" s="120"/>
      <c r="AD608" s="120"/>
      <c r="AE608" s="120"/>
      <c r="AF608" s="120"/>
      <c r="AG608" s="120"/>
      <c r="AH608" s="120"/>
      <c r="AI608" s="120"/>
      <c r="AJ608" s="120"/>
      <c r="AK608" s="120"/>
      <c r="AL608" s="120"/>
      <c r="AM608" s="120"/>
      <c r="AN608" s="120"/>
      <c r="AO608" s="120"/>
      <c r="AP608" s="120"/>
      <c r="AQ608" s="120"/>
      <c r="AR608" s="120"/>
      <c r="AS608" s="120"/>
      <c r="AT608" s="120"/>
      <c r="AU608" s="120"/>
      <c r="AV608" s="120"/>
      <c r="AW608" s="120"/>
      <c r="AX608" s="120"/>
      <c r="AY608" s="120"/>
      <c r="AZ608" s="120"/>
      <c r="BA608" s="120"/>
      <c r="BB608" s="120"/>
      <c r="BC608" s="120"/>
    </row>
    <row r="609" spans="1:55" x14ac:dyDescent="0.25">
      <c r="A609" s="27"/>
      <c r="B609" s="28"/>
      <c r="C609" s="28"/>
      <c r="D609" s="29"/>
      <c r="E609"/>
      <c r="F609"/>
      <c r="G609"/>
      <c r="H609"/>
      <c r="I609"/>
      <c r="J609"/>
      <c r="K609"/>
      <c r="L609"/>
      <c r="M609"/>
      <c r="N609"/>
      <c r="O609"/>
      <c r="P609" s="120"/>
      <c r="Q609" s="120"/>
      <c r="R609" s="120"/>
      <c r="S609" s="120"/>
      <c r="T609" s="120"/>
      <c r="U609" s="120"/>
      <c r="V609" s="120"/>
      <c r="W609" s="120"/>
      <c r="X609" s="120"/>
      <c r="Y609" s="120"/>
      <c r="Z609" s="120"/>
      <c r="AA609" s="120"/>
      <c r="AB609" s="120"/>
      <c r="AC609" s="120"/>
      <c r="AD609" s="120"/>
      <c r="AE609" s="120"/>
      <c r="AF609" s="120"/>
      <c r="AG609" s="120"/>
      <c r="AH609" s="120"/>
      <c r="AI609" s="120"/>
      <c r="AJ609" s="120"/>
      <c r="AK609" s="120"/>
      <c r="AL609" s="120"/>
      <c r="AM609" s="120"/>
      <c r="AN609" s="120"/>
      <c r="AO609" s="120"/>
      <c r="AP609" s="120"/>
      <c r="AQ609" s="120"/>
      <c r="AR609" s="120"/>
      <c r="AS609" s="120"/>
      <c r="AT609" s="120"/>
      <c r="AU609" s="120"/>
      <c r="AV609" s="120"/>
      <c r="AW609" s="120"/>
      <c r="AX609" s="120"/>
      <c r="AY609" s="120"/>
      <c r="AZ609" s="120"/>
      <c r="BA609" s="120"/>
      <c r="BB609" s="120"/>
      <c r="BC609" s="120"/>
    </row>
    <row r="610" spans="1:55" x14ac:dyDescent="0.25">
      <c r="A610" s="27"/>
      <c r="B610" s="28"/>
      <c r="C610" s="28"/>
      <c r="D610" s="29"/>
      <c r="E610"/>
      <c r="F610"/>
      <c r="G610"/>
      <c r="H610"/>
      <c r="I610"/>
      <c r="J610"/>
      <c r="K610"/>
      <c r="L610"/>
      <c r="M610"/>
      <c r="N610"/>
      <c r="O610"/>
      <c r="P610" s="120"/>
      <c r="Q610" s="120"/>
      <c r="R610" s="120"/>
      <c r="S610" s="120"/>
      <c r="T610" s="120"/>
      <c r="U610" s="120"/>
      <c r="V610" s="120"/>
      <c r="W610" s="120"/>
      <c r="X610" s="120"/>
      <c r="Y610" s="120"/>
      <c r="Z610" s="120"/>
      <c r="AA610" s="120"/>
      <c r="AB610" s="120"/>
      <c r="AC610" s="120"/>
      <c r="AD610" s="120"/>
      <c r="AE610" s="120"/>
      <c r="AF610" s="120"/>
      <c r="AG610" s="120"/>
      <c r="AH610" s="120"/>
      <c r="AI610" s="120"/>
      <c r="AJ610" s="120"/>
      <c r="AK610" s="120"/>
      <c r="AL610" s="120"/>
      <c r="AM610" s="120"/>
      <c r="AN610" s="120"/>
      <c r="AO610" s="120"/>
      <c r="AP610" s="120"/>
      <c r="AQ610" s="120"/>
      <c r="AR610" s="120"/>
      <c r="AS610" s="120"/>
      <c r="AT610" s="120"/>
      <c r="AU610" s="120"/>
      <c r="AV610" s="120"/>
      <c r="AW610" s="120"/>
      <c r="AX610" s="120"/>
      <c r="AY610" s="120"/>
      <c r="AZ610" s="120"/>
      <c r="BA610" s="120"/>
      <c r="BB610" s="120"/>
      <c r="BC610" s="120"/>
    </row>
    <row r="611" spans="1:55" x14ac:dyDescent="0.25">
      <c r="A611" s="27"/>
      <c r="B611" s="28"/>
      <c r="C611" s="28"/>
      <c r="D611" s="29"/>
      <c r="E611"/>
      <c r="F611"/>
      <c r="G611"/>
      <c r="H611"/>
      <c r="I611"/>
      <c r="J611"/>
      <c r="K611"/>
      <c r="L611"/>
      <c r="M611"/>
      <c r="N611"/>
      <c r="O611"/>
      <c r="P611" s="120"/>
      <c r="Q611" s="120"/>
      <c r="R611" s="120"/>
      <c r="S611" s="120"/>
      <c r="T611" s="120"/>
      <c r="U611" s="120"/>
      <c r="V611" s="120"/>
      <c r="W611" s="120"/>
      <c r="X611" s="120"/>
      <c r="Y611" s="120"/>
      <c r="Z611" s="120"/>
      <c r="AA611" s="120"/>
      <c r="AB611" s="120"/>
      <c r="AC611" s="120"/>
      <c r="AD611" s="120"/>
      <c r="AE611" s="120"/>
      <c r="AF611" s="120"/>
      <c r="AG611" s="120"/>
      <c r="AH611" s="120"/>
      <c r="AI611" s="120"/>
      <c r="AJ611" s="120"/>
      <c r="AK611" s="120"/>
      <c r="AL611" s="120"/>
      <c r="AM611" s="120"/>
      <c r="AN611" s="120"/>
      <c r="AO611" s="120"/>
      <c r="AP611" s="120"/>
      <c r="AQ611" s="120"/>
      <c r="AR611" s="120"/>
      <c r="AS611" s="120"/>
      <c r="AT611" s="120"/>
      <c r="AU611" s="120"/>
      <c r="AV611" s="120"/>
      <c r="AW611" s="120"/>
      <c r="AX611" s="120"/>
      <c r="AY611" s="120"/>
      <c r="AZ611" s="120"/>
      <c r="BA611" s="120"/>
      <c r="BB611" s="120"/>
      <c r="BC611" s="120"/>
    </row>
    <row r="612" spans="1:55" x14ac:dyDescent="0.25">
      <c r="A612" s="27"/>
      <c r="B612" s="28"/>
      <c r="C612" s="28"/>
      <c r="D612" s="29"/>
      <c r="E612"/>
      <c r="F612"/>
      <c r="G612"/>
      <c r="H612"/>
      <c r="I612"/>
      <c r="J612"/>
      <c r="K612"/>
      <c r="L612"/>
      <c r="M612"/>
      <c r="N612"/>
      <c r="O612"/>
      <c r="P612" s="120"/>
      <c r="Q612" s="120"/>
      <c r="R612" s="120"/>
      <c r="S612" s="120"/>
      <c r="T612" s="120"/>
      <c r="U612" s="120"/>
      <c r="V612" s="120"/>
      <c r="W612" s="120"/>
      <c r="X612" s="120"/>
      <c r="Y612" s="120"/>
      <c r="Z612" s="120"/>
      <c r="AA612" s="120"/>
      <c r="AB612" s="120"/>
      <c r="AC612" s="120"/>
      <c r="AD612" s="120"/>
      <c r="AE612" s="120"/>
      <c r="AF612" s="120"/>
      <c r="AG612" s="120"/>
      <c r="AH612" s="120"/>
      <c r="AI612" s="120"/>
      <c r="AJ612" s="120"/>
      <c r="AK612" s="120"/>
      <c r="AL612" s="120"/>
      <c r="AM612" s="120"/>
      <c r="AN612" s="120"/>
      <c r="AO612" s="120"/>
      <c r="AP612" s="120"/>
      <c r="AQ612" s="120"/>
      <c r="AR612" s="120"/>
      <c r="AS612" s="120"/>
      <c r="AT612" s="120"/>
      <c r="AU612" s="120"/>
      <c r="AV612" s="120"/>
      <c r="AW612" s="120"/>
      <c r="AX612" s="120"/>
      <c r="AY612" s="120"/>
      <c r="AZ612" s="120"/>
      <c r="BA612" s="120"/>
      <c r="BB612" s="120"/>
      <c r="BC612" s="120"/>
    </row>
    <row r="613" spans="1:55" x14ac:dyDescent="0.25">
      <c r="A613" s="27"/>
      <c r="B613" s="28"/>
      <c r="C613" s="28"/>
      <c r="D613" s="29"/>
      <c r="E613"/>
      <c r="F613"/>
      <c r="G613"/>
      <c r="H613"/>
      <c r="I613"/>
      <c r="J613"/>
      <c r="K613"/>
      <c r="L613"/>
      <c r="M613"/>
      <c r="N613"/>
      <c r="O613"/>
      <c r="P613" s="120"/>
      <c r="Q613" s="120"/>
      <c r="R613" s="120"/>
      <c r="S613" s="120"/>
      <c r="T613" s="120"/>
      <c r="U613" s="120"/>
      <c r="V613" s="120"/>
      <c r="W613" s="120"/>
      <c r="X613" s="120"/>
      <c r="Y613" s="120"/>
      <c r="Z613" s="120"/>
      <c r="AA613" s="120"/>
      <c r="AB613" s="120"/>
      <c r="AC613" s="120"/>
      <c r="AD613" s="120"/>
      <c r="AE613" s="120"/>
      <c r="AF613" s="120"/>
      <c r="AG613" s="120"/>
      <c r="AH613" s="120"/>
      <c r="AI613" s="120"/>
      <c r="AJ613" s="120"/>
      <c r="AK613" s="120"/>
      <c r="AL613" s="120"/>
      <c r="AM613" s="120"/>
      <c r="AN613" s="120"/>
      <c r="AO613" s="120"/>
      <c r="AP613" s="120"/>
      <c r="AQ613" s="120"/>
      <c r="AR613" s="120"/>
      <c r="AS613" s="120"/>
      <c r="AT613" s="120"/>
      <c r="AU613" s="120"/>
      <c r="AV613" s="120"/>
      <c r="AW613" s="120"/>
      <c r="AX613" s="120"/>
      <c r="AY613" s="120"/>
      <c r="AZ613" s="120"/>
      <c r="BA613" s="120"/>
      <c r="BB613" s="120"/>
      <c r="BC613" s="120"/>
    </row>
    <row r="614" spans="1:55" x14ac:dyDescent="0.25">
      <c r="A614" s="27"/>
      <c r="B614" s="28"/>
      <c r="C614" s="28"/>
      <c r="D614" s="29"/>
      <c r="E614"/>
      <c r="F614"/>
      <c r="G614"/>
      <c r="H614"/>
      <c r="I614"/>
      <c r="J614"/>
      <c r="K614"/>
      <c r="L614"/>
      <c r="M614"/>
      <c r="N614"/>
      <c r="O614"/>
      <c r="P614" s="120"/>
      <c r="Q614" s="120"/>
      <c r="R614" s="120"/>
      <c r="S614" s="120"/>
      <c r="T614" s="120"/>
      <c r="U614" s="120"/>
      <c r="V614" s="120"/>
      <c r="W614" s="120"/>
      <c r="X614" s="120"/>
      <c r="Y614" s="120"/>
      <c r="Z614" s="120"/>
      <c r="AA614" s="120"/>
      <c r="AB614" s="120"/>
      <c r="AC614" s="120"/>
      <c r="AD614" s="120"/>
      <c r="AE614" s="120"/>
      <c r="AF614" s="120"/>
      <c r="AG614" s="120"/>
      <c r="AH614" s="120"/>
      <c r="AI614" s="120"/>
      <c r="AJ614" s="120"/>
      <c r="AK614" s="120"/>
      <c r="AL614" s="120"/>
      <c r="AM614" s="120"/>
      <c r="AN614" s="120"/>
      <c r="AO614" s="120"/>
      <c r="AP614" s="120"/>
      <c r="AQ614" s="120"/>
      <c r="AR614" s="120"/>
      <c r="AS614" s="120"/>
      <c r="AT614" s="120"/>
      <c r="AU614" s="120"/>
      <c r="AV614" s="120"/>
      <c r="AW614" s="120"/>
      <c r="AX614" s="120"/>
      <c r="AY614" s="120"/>
      <c r="AZ614" s="120"/>
      <c r="BA614" s="120"/>
      <c r="BB614" s="120"/>
      <c r="BC614" s="120"/>
    </row>
    <row r="615" spans="1:55" x14ac:dyDescent="0.25">
      <c r="A615" s="27"/>
      <c r="B615" s="28"/>
      <c r="C615" s="28"/>
      <c r="D615" s="29"/>
      <c r="E615"/>
      <c r="F615"/>
      <c r="G615"/>
      <c r="H615"/>
      <c r="I615"/>
      <c r="J615"/>
      <c r="K615"/>
      <c r="L615"/>
      <c r="M615"/>
      <c r="N615"/>
      <c r="O615"/>
      <c r="P615" s="120"/>
      <c r="Q615" s="120"/>
      <c r="R615" s="120"/>
      <c r="S615" s="120"/>
      <c r="T615" s="120"/>
      <c r="U615" s="120"/>
      <c r="V615" s="120"/>
      <c r="W615" s="120"/>
      <c r="X615" s="120"/>
      <c r="Y615" s="120"/>
      <c r="Z615" s="120"/>
      <c r="AA615" s="120"/>
      <c r="AB615" s="120"/>
      <c r="AC615" s="120"/>
      <c r="AD615" s="120"/>
      <c r="AE615" s="120"/>
      <c r="AF615" s="120"/>
      <c r="AG615" s="120"/>
      <c r="AH615" s="120"/>
      <c r="AI615" s="120"/>
      <c r="AJ615" s="120"/>
      <c r="AK615" s="120"/>
      <c r="AL615" s="120"/>
      <c r="AM615" s="120"/>
      <c r="AN615" s="120"/>
      <c r="AO615" s="120"/>
      <c r="AP615" s="120"/>
      <c r="AQ615" s="120"/>
      <c r="AR615" s="120"/>
      <c r="AS615" s="120"/>
      <c r="AT615" s="120"/>
      <c r="AU615" s="120"/>
      <c r="AV615" s="120"/>
      <c r="AW615" s="120"/>
      <c r="AX615" s="120"/>
      <c r="AY615" s="120"/>
      <c r="AZ615" s="120"/>
      <c r="BA615" s="120"/>
      <c r="BB615" s="120"/>
      <c r="BC615" s="120"/>
    </row>
    <row r="616" spans="1:55" x14ac:dyDescent="0.25">
      <c r="A616" s="27"/>
      <c r="B616" s="28"/>
      <c r="C616" s="28"/>
      <c r="D616" s="29"/>
      <c r="E616"/>
      <c r="F616"/>
      <c r="G616"/>
      <c r="H616"/>
      <c r="I616"/>
      <c r="J616"/>
      <c r="K616"/>
      <c r="L616"/>
      <c r="M616"/>
      <c r="N616"/>
      <c r="O616"/>
      <c r="P616" s="120"/>
      <c r="Q616" s="120"/>
      <c r="R616" s="120"/>
      <c r="S616" s="120"/>
      <c r="T616" s="120"/>
      <c r="U616" s="120"/>
      <c r="V616" s="120"/>
      <c r="W616" s="120"/>
      <c r="X616" s="120"/>
      <c r="Y616" s="120"/>
      <c r="Z616" s="120"/>
      <c r="AA616" s="120"/>
      <c r="AB616" s="120"/>
      <c r="AC616" s="120"/>
      <c r="AD616" s="120"/>
      <c r="AE616" s="120"/>
      <c r="AF616" s="120"/>
      <c r="AG616" s="120"/>
      <c r="AH616" s="120"/>
      <c r="AI616" s="120"/>
      <c r="AJ616" s="120"/>
      <c r="AK616" s="120"/>
      <c r="AL616" s="120"/>
      <c r="AM616" s="120"/>
      <c r="AN616" s="120"/>
      <c r="AO616" s="120"/>
      <c r="AP616" s="120"/>
      <c r="AQ616" s="120"/>
      <c r="AR616" s="120"/>
      <c r="AS616" s="120"/>
      <c r="AT616" s="120"/>
      <c r="AU616" s="120"/>
      <c r="AV616" s="120"/>
      <c r="AW616" s="120"/>
      <c r="AX616" s="120"/>
      <c r="AY616" s="120"/>
      <c r="AZ616" s="120"/>
      <c r="BA616" s="120"/>
      <c r="BB616" s="120"/>
      <c r="BC616" s="120"/>
    </row>
    <row r="617" spans="1:55" x14ac:dyDescent="0.25">
      <c r="A617" s="27"/>
      <c r="B617" s="28"/>
      <c r="C617" s="28"/>
      <c r="D617" s="29"/>
      <c r="E617"/>
      <c r="F617"/>
      <c r="G617"/>
      <c r="H617"/>
      <c r="I617"/>
      <c r="J617"/>
      <c r="K617"/>
      <c r="L617"/>
      <c r="M617"/>
      <c r="N617"/>
      <c r="O617"/>
      <c r="P617" s="120"/>
      <c r="Q617" s="120"/>
      <c r="R617" s="120"/>
      <c r="S617" s="120"/>
      <c r="T617" s="120"/>
      <c r="U617" s="120"/>
      <c r="V617" s="120"/>
      <c r="W617" s="120"/>
      <c r="X617" s="120"/>
      <c r="Y617" s="120"/>
      <c r="Z617" s="120"/>
      <c r="AA617" s="120"/>
      <c r="AB617" s="120"/>
      <c r="AC617" s="120"/>
      <c r="AD617" s="120"/>
      <c r="AE617" s="120"/>
      <c r="AF617" s="120"/>
      <c r="AG617" s="120"/>
      <c r="AH617" s="120"/>
      <c r="AI617" s="120"/>
      <c r="AJ617" s="120"/>
      <c r="AK617" s="120"/>
      <c r="AL617" s="120"/>
      <c r="AM617" s="120"/>
      <c r="AN617" s="120"/>
      <c r="AO617" s="120"/>
      <c r="AP617" s="120"/>
      <c r="AQ617" s="120"/>
      <c r="AR617" s="120"/>
      <c r="AS617" s="120"/>
      <c r="AT617" s="120"/>
      <c r="AU617" s="120"/>
      <c r="AV617" s="120"/>
      <c r="AW617" s="120"/>
      <c r="AX617" s="120"/>
      <c r="AY617" s="120"/>
      <c r="AZ617" s="120"/>
      <c r="BA617" s="120"/>
      <c r="BB617" s="120"/>
      <c r="BC617" s="120"/>
    </row>
    <row r="618" spans="1:55" x14ac:dyDescent="0.25">
      <c r="A618" s="27"/>
      <c r="B618" s="28"/>
      <c r="C618" s="28"/>
      <c r="D618" s="29"/>
      <c r="E618"/>
      <c r="F618"/>
      <c r="G618"/>
      <c r="H618"/>
      <c r="I618"/>
      <c r="J618"/>
      <c r="K618"/>
      <c r="L618"/>
      <c r="M618"/>
      <c r="N618"/>
      <c r="O618"/>
      <c r="P618" s="120"/>
      <c r="Q618" s="120"/>
      <c r="R618" s="120"/>
      <c r="S618" s="120"/>
      <c r="T618" s="120"/>
      <c r="U618" s="120"/>
      <c r="V618" s="120"/>
      <c r="W618" s="120"/>
      <c r="X618" s="120"/>
      <c r="Y618" s="120"/>
      <c r="Z618" s="120"/>
      <c r="AA618" s="120"/>
      <c r="AB618" s="120"/>
      <c r="AC618" s="120"/>
      <c r="AD618" s="120"/>
      <c r="AE618" s="120"/>
      <c r="AF618" s="120"/>
      <c r="AG618" s="120"/>
      <c r="AH618" s="120"/>
      <c r="AI618" s="120"/>
      <c r="AJ618" s="120"/>
      <c r="AK618" s="120"/>
      <c r="AL618" s="120"/>
      <c r="AM618" s="120"/>
      <c r="AN618" s="120"/>
      <c r="AO618" s="120"/>
      <c r="AP618" s="120"/>
      <c r="AQ618" s="120"/>
      <c r="AR618" s="120"/>
      <c r="AS618" s="120"/>
      <c r="AT618" s="120"/>
      <c r="AU618" s="120"/>
      <c r="AV618" s="120"/>
      <c r="AW618" s="120"/>
      <c r="AX618" s="120"/>
      <c r="AY618" s="120"/>
      <c r="AZ618" s="120"/>
      <c r="BA618" s="120"/>
      <c r="BB618" s="120"/>
      <c r="BC618" s="120"/>
    </row>
    <row r="619" spans="1:55" x14ac:dyDescent="0.25">
      <c r="A619" s="27"/>
      <c r="B619" s="28"/>
      <c r="C619" s="28"/>
      <c r="D619" s="29"/>
      <c r="E619"/>
      <c r="F619"/>
      <c r="G619"/>
      <c r="H619"/>
      <c r="I619"/>
      <c r="J619"/>
      <c r="K619"/>
      <c r="L619"/>
      <c r="M619"/>
      <c r="N619"/>
      <c r="O619"/>
      <c r="P619" s="120"/>
      <c r="Q619" s="120"/>
      <c r="R619" s="120"/>
      <c r="S619" s="120"/>
      <c r="T619" s="120"/>
      <c r="U619" s="120"/>
      <c r="V619" s="120"/>
      <c r="W619" s="120"/>
      <c r="X619" s="120"/>
      <c r="Y619" s="120"/>
      <c r="Z619" s="120"/>
      <c r="AA619" s="120"/>
      <c r="AB619" s="120"/>
      <c r="AC619" s="120"/>
      <c r="AD619" s="120"/>
      <c r="AE619" s="120"/>
      <c r="AF619" s="120"/>
      <c r="AG619" s="120"/>
      <c r="AH619" s="120"/>
      <c r="AI619" s="120"/>
      <c r="AJ619" s="120"/>
      <c r="AK619" s="120"/>
      <c r="AL619" s="120"/>
      <c r="AM619" s="120"/>
      <c r="AN619" s="120"/>
      <c r="AO619" s="120"/>
      <c r="AP619" s="120"/>
      <c r="AQ619" s="120"/>
      <c r="AR619" s="120"/>
      <c r="AS619" s="120"/>
      <c r="AT619" s="120"/>
      <c r="AU619" s="120"/>
      <c r="AV619" s="120"/>
      <c r="AW619" s="120"/>
      <c r="AX619" s="120"/>
      <c r="AY619" s="120"/>
      <c r="AZ619" s="120"/>
      <c r="BA619" s="120"/>
      <c r="BB619" s="120"/>
      <c r="BC619" s="120"/>
    </row>
    <row r="620" spans="1:55" x14ac:dyDescent="0.25">
      <c r="A620" s="27"/>
      <c r="B620" s="28"/>
      <c r="C620" s="28"/>
      <c r="D620" s="29"/>
      <c r="E620"/>
      <c r="F620"/>
      <c r="G620"/>
      <c r="H620"/>
      <c r="I620"/>
      <c r="J620"/>
      <c r="K620"/>
      <c r="L620"/>
      <c r="M620"/>
      <c r="N620"/>
      <c r="O620"/>
      <c r="P620" s="120"/>
      <c r="Q620" s="120"/>
      <c r="R620" s="120"/>
      <c r="S620" s="120"/>
      <c r="T620" s="120"/>
      <c r="U620" s="120"/>
      <c r="V620" s="120"/>
      <c r="W620" s="120"/>
      <c r="X620" s="120"/>
      <c r="Y620" s="120"/>
      <c r="Z620" s="120"/>
      <c r="AA620" s="120"/>
      <c r="AB620" s="120"/>
      <c r="AC620" s="120"/>
      <c r="AD620" s="120"/>
      <c r="AE620" s="120"/>
      <c r="AF620" s="120"/>
      <c r="AG620" s="120"/>
      <c r="AH620" s="120"/>
      <c r="AI620" s="120"/>
      <c r="AJ620" s="120"/>
      <c r="AK620" s="120"/>
      <c r="AL620" s="120"/>
      <c r="AM620" s="120"/>
      <c r="AN620" s="120"/>
      <c r="AO620" s="120"/>
      <c r="AP620" s="120"/>
      <c r="AQ620" s="120"/>
      <c r="AR620" s="120"/>
      <c r="AS620" s="120"/>
      <c r="AT620" s="120"/>
      <c r="AU620" s="120"/>
      <c r="AV620" s="120"/>
      <c r="AW620" s="120"/>
      <c r="AX620" s="120"/>
      <c r="AY620" s="120"/>
      <c r="AZ620" s="120"/>
      <c r="BA620" s="120"/>
      <c r="BB620" s="120"/>
      <c r="BC620" s="120"/>
    </row>
    <row r="621" spans="1:55" x14ac:dyDescent="0.25">
      <c r="A621" s="27"/>
      <c r="B621" s="28"/>
      <c r="C621" s="28"/>
      <c r="D621" s="29"/>
      <c r="E621"/>
      <c r="F621"/>
      <c r="G621"/>
      <c r="H621"/>
      <c r="I621"/>
      <c r="J621"/>
      <c r="K621"/>
      <c r="L621"/>
      <c r="M621"/>
      <c r="N621"/>
      <c r="O621"/>
      <c r="P621" s="120"/>
      <c r="Q621" s="120"/>
      <c r="R621" s="120"/>
      <c r="S621" s="120"/>
      <c r="T621" s="120"/>
      <c r="U621" s="120"/>
      <c r="V621" s="120"/>
      <c r="W621" s="120"/>
      <c r="X621" s="120"/>
      <c r="Y621" s="120"/>
      <c r="Z621" s="120"/>
      <c r="AA621" s="120"/>
      <c r="AB621" s="120"/>
      <c r="AC621" s="120"/>
      <c r="AD621" s="120"/>
      <c r="AE621" s="120"/>
      <c r="AF621" s="120"/>
      <c r="AG621" s="120"/>
      <c r="AH621" s="120"/>
      <c r="AI621" s="120"/>
      <c r="AJ621" s="120"/>
      <c r="AK621" s="120"/>
      <c r="AL621" s="120"/>
      <c r="AM621" s="120"/>
      <c r="AN621" s="120"/>
      <c r="AO621" s="120"/>
      <c r="AP621" s="120"/>
      <c r="AQ621" s="120"/>
      <c r="AR621" s="120"/>
      <c r="AS621" s="120"/>
      <c r="AT621" s="120"/>
      <c r="AU621" s="120"/>
      <c r="AV621" s="120"/>
      <c r="AW621" s="120"/>
      <c r="AX621" s="120"/>
      <c r="AY621" s="120"/>
      <c r="AZ621" s="120"/>
      <c r="BA621" s="120"/>
      <c r="BB621" s="120"/>
      <c r="BC621" s="120"/>
    </row>
    <row r="622" spans="1:55" x14ac:dyDescent="0.25">
      <c r="A622" s="27"/>
      <c r="B622" s="28"/>
      <c r="C622" s="28"/>
      <c r="D622" s="29"/>
      <c r="E622"/>
      <c r="F622"/>
      <c r="G622"/>
      <c r="H622"/>
      <c r="I622"/>
      <c r="J622"/>
      <c r="K622"/>
      <c r="L622"/>
      <c r="M622"/>
      <c r="N622"/>
      <c r="O622"/>
      <c r="P622" s="120"/>
      <c r="Q622" s="120"/>
      <c r="R622" s="120"/>
      <c r="S622" s="120"/>
      <c r="T622" s="120"/>
      <c r="U622" s="120"/>
      <c r="V622" s="120"/>
      <c r="W622" s="120"/>
      <c r="X622" s="120"/>
      <c r="Y622" s="120"/>
      <c r="Z622" s="120"/>
      <c r="AA622" s="120"/>
      <c r="AB622" s="120"/>
      <c r="AC622" s="120"/>
      <c r="AD622" s="120"/>
      <c r="AE622" s="120"/>
      <c r="AF622" s="120"/>
      <c r="AG622" s="120"/>
      <c r="AH622" s="120"/>
      <c r="AI622" s="120"/>
      <c r="AJ622" s="120"/>
      <c r="AK622" s="120"/>
      <c r="AL622" s="120"/>
      <c r="AM622" s="120"/>
      <c r="AN622" s="120"/>
      <c r="AO622" s="120"/>
      <c r="AP622" s="120"/>
      <c r="AQ622" s="120"/>
      <c r="AR622" s="120"/>
      <c r="AS622" s="120"/>
      <c r="AT622" s="120"/>
      <c r="AU622" s="120"/>
      <c r="AV622" s="120"/>
      <c r="AW622" s="120"/>
      <c r="AX622" s="120"/>
      <c r="AY622" s="120"/>
      <c r="AZ622" s="120"/>
      <c r="BA622" s="120"/>
      <c r="BB622" s="120"/>
      <c r="BC622" s="120"/>
    </row>
    <row r="623" spans="1:55" x14ac:dyDescent="0.25">
      <c r="A623" s="27"/>
      <c r="B623" s="28"/>
      <c r="C623" s="28"/>
      <c r="D623" s="29"/>
      <c r="E623"/>
      <c r="F623"/>
      <c r="G623"/>
      <c r="H623"/>
      <c r="I623"/>
      <c r="J623"/>
      <c r="K623"/>
      <c r="L623"/>
      <c r="M623"/>
      <c r="N623"/>
      <c r="O623"/>
      <c r="P623" s="120"/>
      <c r="Q623" s="120"/>
      <c r="R623" s="120"/>
      <c r="S623" s="120"/>
      <c r="T623" s="120"/>
      <c r="U623" s="120"/>
      <c r="V623" s="120"/>
      <c r="W623" s="120"/>
      <c r="X623" s="120"/>
      <c r="Y623" s="120"/>
      <c r="Z623" s="120"/>
      <c r="AA623" s="120"/>
      <c r="AB623" s="120"/>
      <c r="AC623" s="120"/>
      <c r="AD623" s="120"/>
      <c r="AE623" s="120"/>
      <c r="AF623" s="120"/>
      <c r="AG623" s="120"/>
      <c r="AH623" s="120"/>
      <c r="AI623" s="120"/>
      <c r="AJ623" s="120"/>
      <c r="AK623" s="120"/>
      <c r="AL623" s="120"/>
      <c r="AM623" s="120"/>
      <c r="AN623" s="120"/>
      <c r="AO623" s="120"/>
      <c r="AP623" s="120"/>
      <c r="AQ623" s="120"/>
      <c r="AR623" s="120"/>
      <c r="AS623" s="120"/>
      <c r="AT623" s="120"/>
      <c r="AU623" s="120"/>
      <c r="AV623" s="120"/>
      <c r="AW623" s="120"/>
      <c r="AX623" s="120"/>
      <c r="AY623" s="120"/>
      <c r="AZ623" s="120"/>
      <c r="BA623" s="120"/>
      <c r="BB623" s="120"/>
      <c r="BC623" s="120"/>
    </row>
    <row r="624" spans="1:55" x14ac:dyDescent="0.25">
      <c r="A624" s="27"/>
      <c r="B624" s="28"/>
      <c r="C624" s="28"/>
      <c r="D624" s="29"/>
      <c r="E624"/>
      <c r="F624"/>
      <c r="G624"/>
      <c r="H624"/>
      <c r="I624"/>
      <c r="J624"/>
      <c r="K624"/>
      <c r="L624"/>
      <c r="M624"/>
      <c r="N624"/>
      <c r="O624"/>
      <c r="P624" s="120"/>
      <c r="Q624" s="120"/>
      <c r="R624" s="120"/>
      <c r="S624" s="120"/>
      <c r="T624" s="120"/>
      <c r="U624" s="120"/>
      <c r="V624" s="120"/>
      <c r="W624" s="120"/>
      <c r="X624" s="120"/>
      <c r="Y624" s="120"/>
      <c r="Z624" s="120"/>
      <c r="AA624" s="120"/>
      <c r="AB624" s="120"/>
      <c r="AC624" s="120"/>
      <c r="AD624" s="120"/>
      <c r="AE624" s="120"/>
      <c r="AF624" s="120"/>
      <c r="AG624" s="120"/>
      <c r="AH624" s="120"/>
      <c r="AI624" s="120"/>
      <c r="AJ624" s="120"/>
      <c r="AK624" s="120"/>
      <c r="AL624" s="120"/>
      <c r="AM624" s="120"/>
      <c r="AN624" s="120"/>
      <c r="AO624" s="120"/>
      <c r="AP624" s="120"/>
      <c r="AQ624" s="120"/>
      <c r="AR624" s="120"/>
      <c r="AS624" s="120"/>
      <c r="AT624" s="120"/>
      <c r="AU624" s="120"/>
      <c r="AV624" s="120"/>
      <c r="AW624" s="120"/>
      <c r="AX624" s="120"/>
      <c r="AY624" s="120"/>
      <c r="AZ624" s="120"/>
      <c r="BA624" s="120"/>
      <c r="BB624" s="120"/>
      <c r="BC624" s="120"/>
    </row>
    <row r="625" spans="1:55" x14ac:dyDescent="0.25">
      <c r="A625" s="27"/>
      <c r="B625" s="28"/>
      <c r="C625" s="28"/>
      <c r="D625" s="29"/>
      <c r="E625"/>
      <c r="F625"/>
      <c r="G625"/>
      <c r="H625"/>
      <c r="I625"/>
      <c r="J625"/>
      <c r="K625"/>
      <c r="L625"/>
      <c r="M625"/>
      <c r="N625"/>
      <c r="O625"/>
      <c r="P625" s="120"/>
      <c r="Q625" s="120"/>
      <c r="R625" s="120"/>
      <c r="S625" s="120"/>
      <c r="T625" s="120"/>
      <c r="U625" s="120"/>
      <c r="V625" s="120"/>
      <c r="W625" s="120"/>
      <c r="X625" s="120"/>
      <c r="Y625" s="120"/>
      <c r="Z625" s="120"/>
      <c r="AA625" s="120"/>
      <c r="AB625" s="120"/>
      <c r="AC625" s="120"/>
      <c r="AD625" s="120"/>
      <c r="AE625" s="120"/>
      <c r="AF625" s="120"/>
      <c r="AG625" s="120"/>
      <c r="AH625" s="120"/>
      <c r="AI625" s="120"/>
      <c r="AJ625" s="120"/>
      <c r="AK625" s="120"/>
      <c r="AL625" s="120"/>
      <c r="AM625" s="120"/>
      <c r="AN625" s="120"/>
      <c r="AO625" s="120"/>
      <c r="AP625" s="120"/>
      <c r="AQ625" s="120"/>
      <c r="AR625" s="120"/>
      <c r="AS625" s="120"/>
      <c r="AT625" s="120"/>
      <c r="AU625" s="120"/>
      <c r="AV625" s="120"/>
      <c r="AW625" s="120"/>
      <c r="AX625" s="120"/>
      <c r="AY625" s="120"/>
      <c r="AZ625" s="120"/>
      <c r="BA625" s="120"/>
      <c r="BB625" s="120"/>
      <c r="BC625" s="120"/>
    </row>
    <row r="626" spans="1:55" x14ac:dyDescent="0.25">
      <c r="A626" s="27"/>
      <c r="B626" s="28"/>
      <c r="C626" s="28"/>
      <c r="D626" s="29"/>
      <c r="E626"/>
      <c r="F626"/>
      <c r="G626"/>
      <c r="H626"/>
      <c r="I626"/>
      <c r="J626"/>
      <c r="K626"/>
      <c r="L626"/>
      <c r="M626"/>
      <c r="N626"/>
      <c r="O626"/>
      <c r="P626" s="120"/>
      <c r="Q626" s="120"/>
      <c r="R626" s="120"/>
      <c r="S626" s="120"/>
      <c r="T626" s="120"/>
      <c r="U626" s="120"/>
      <c r="V626" s="120"/>
      <c r="W626" s="120"/>
      <c r="X626" s="120"/>
      <c r="Y626" s="120"/>
      <c r="Z626" s="120"/>
      <c r="AA626" s="120"/>
      <c r="AB626" s="120"/>
      <c r="AC626" s="120"/>
      <c r="AD626" s="120"/>
      <c r="AE626" s="120"/>
      <c r="AF626" s="120"/>
      <c r="AG626" s="120"/>
      <c r="AH626" s="120"/>
      <c r="AI626" s="120"/>
      <c r="AJ626" s="120"/>
      <c r="AK626" s="120"/>
      <c r="AL626" s="120"/>
      <c r="AM626" s="120"/>
      <c r="AN626" s="120"/>
      <c r="AO626" s="120"/>
      <c r="AP626" s="120"/>
      <c r="AQ626" s="120"/>
      <c r="AR626" s="120"/>
      <c r="AS626" s="120"/>
      <c r="AT626" s="120"/>
      <c r="AU626" s="120"/>
      <c r="AV626" s="120"/>
      <c r="AW626" s="120"/>
      <c r="AX626" s="120"/>
      <c r="AY626" s="120"/>
      <c r="AZ626" s="120"/>
      <c r="BA626" s="120"/>
      <c r="BB626" s="120"/>
      <c r="BC626" s="120"/>
    </row>
    <row r="627" spans="1:55" x14ac:dyDescent="0.25">
      <c r="A627" s="27"/>
      <c r="B627" s="28"/>
      <c r="C627" s="28"/>
      <c r="D627" s="29"/>
      <c r="E627"/>
      <c r="F627"/>
      <c r="G627"/>
      <c r="H627"/>
      <c r="I627"/>
      <c r="J627"/>
      <c r="K627"/>
      <c r="L627"/>
      <c r="M627"/>
      <c r="N627"/>
      <c r="O627"/>
      <c r="P627" s="120"/>
      <c r="Q627" s="120"/>
      <c r="R627" s="120"/>
      <c r="S627" s="120"/>
      <c r="T627" s="120"/>
      <c r="U627" s="120"/>
      <c r="V627" s="120"/>
      <c r="W627" s="120"/>
      <c r="X627" s="120"/>
      <c r="Y627" s="120"/>
      <c r="Z627" s="120"/>
      <c r="AA627" s="120"/>
      <c r="AB627" s="120"/>
      <c r="AC627" s="120"/>
      <c r="AD627" s="120"/>
      <c r="AE627" s="120"/>
      <c r="AF627" s="120"/>
      <c r="AG627" s="120"/>
      <c r="AH627" s="120"/>
      <c r="AI627" s="120"/>
      <c r="AJ627" s="120"/>
      <c r="AK627" s="120"/>
      <c r="AL627" s="120"/>
      <c r="AM627" s="120"/>
      <c r="AN627" s="120"/>
      <c r="AO627" s="120"/>
      <c r="AP627" s="120"/>
      <c r="AQ627" s="120"/>
      <c r="AR627" s="120"/>
      <c r="AS627" s="120"/>
      <c r="AT627" s="120"/>
      <c r="AU627" s="120"/>
      <c r="AV627" s="120"/>
      <c r="AW627" s="120"/>
      <c r="AX627" s="120"/>
      <c r="AY627" s="120"/>
      <c r="AZ627" s="120"/>
      <c r="BA627" s="120"/>
      <c r="BB627" s="120"/>
      <c r="BC627" s="120"/>
    </row>
    <row r="628" spans="1:55" x14ac:dyDescent="0.25">
      <c r="A628" s="27"/>
      <c r="B628" s="28"/>
      <c r="C628" s="28"/>
      <c r="D628" s="29"/>
      <c r="E628"/>
      <c r="F628"/>
      <c r="G628"/>
      <c r="H628"/>
      <c r="I628"/>
      <c r="J628"/>
      <c r="K628"/>
      <c r="L628"/>
      <c r="M628"/>
      <c r="N628"/>
      <c r="O628"/>
      <c r="P628" s="120"/>
      <c r="Q628" s="120"/>
      <c r="R628" s="120"/>
      <c r="S628" s="120"/>
      <c r="T628" s="120"/>
      <c r="U628" s="120"/>
      <c r="V628" s="120"/>
      <c r="W628" s="120"/>
      <c r="X628" s="120"/>
      <c r="Y628" s="120"/>
      <c r="Z628" s="120"/>
      <c r="AA628" s="120"/>
      <c r="AB628" s="120"/>
      <c r="AC628" s="120"/>
      <c r="AD628" s="120"/>
      <c r="AE628" s="120"/>
      <c r="AF628" s="120"/>
      <c r="AG628" s="120"/>
      <c r="AH628" s="120"/>
      <c r="AI628" s="120"/>
      <c r="AJ628" s="120"/>
      <c r="AK628" s="120"/>
      <c r="AL628" s="120"/>
      <c r="AM628" s="120"/>
      <c r="AN628" s="120"/>
      <c r="AO628" s="120"/>
      <c r="AP628" s="120"/>
      <c r="AQ628" s="120"/>
      <c r="AR628" s="120"/>
      <c r="AS628" s="120"/>
      <c r="AT628" s="120"/>
      <c r="AU628" s="120"/>
      <c r="AV628" s="120"/>
      <c r="AW628" s="120"/>
      <c r="AX628" s="120"/>
      <c r="AY628" s="120"/>
      <c r="AZ628" s="120"/>
      <c r="BA628" s="120"/>
      <c r="BB628" s="120"/>
      <c r="BC628" s="120"/>
    </row>
    <row r="629" spans="1:55" x14ac:dyDescent="0.25">
      <c r="A629" s="27"/>
      <c r="B629" s="28"/>
      <c r="C629" s="28"/>
      <c r="D629" s="29"/>
      <c r="E629"/>
      <c r="F629"/>
      <c r="G629"/>
      <c r="H629"/>
      <c r="I629"/>
      <c r="J629"/>
      <c r="K629"/>
      <c r="L629"/>
      <c r="M629"/>
      <c r="N629"/>
      <c r="O629"/>
      <c r="P629" s="120"/>
      <c r="Q629" s="120"/>
      <c r="R629" s="120"/>
      <c r="S629" s="120"/>
      <c r="T629" s="120"/>
      <c r="U629" s="120"/>
      <c r="V629" s="120"/>
      <c r="W629" s="120"/>
      <c r="X629" s="120"/>
      <c r="Y629" s="120"/>
      <c r="Z629" s="120"/>
      <c r="AA629" s="120"/>
      <c r="AB629" s="120"/>
      <c r="AC629" s="120"/>
      <c r="AD629" s="120"/>
      <c r="AE629" s="120"/>
      <c r="AF629" s="120"/>
      <c r="AG629" s="120"/>
      <c r="AH629" s="120"/>
      <c r="AI629" s="120"/>
      <c r="AJ629" s="120"/>
      <c r="AK629" s="120"/>
      <c r="AL629" s="120"/>
      <c r="AM629" s="120"/>
      <c r="AN629" s="120"/>
      <c r="AO629" s="120"/>
      <c r="AP629" s="120"/>
      <c r="AQ629" s="120"/>
      <c r="AR629" s="120"/>
      <c r="AS629" s="120"/>
      <c r="AT629" s="120"/>
      <c r="AU629" s="120"/>
      <c r="AV629" s="120"/>
      <c r="AW629" s="120"/>
      <c r="AX629" s="120"/>
      <c r="AY629" s="120"/>
      <c r="AZ629" s="120"/>
      <c r="BA629" s="120"/>
      <c r="BB629" s="120"/>
      <c r="BC629" s="120"/>
    </row>
    <row r="630" spans="1:55" x14ac:dyDescent="0.25">
      <c r="A630" s="27"/>
      <c r="B630" s="28"/>
      <c r="C630" s="28"/>
      <c r="D630" s="29"/>
      <c r="E630"/>
      <c r="F630"/>
      <c r="G630"/>
      <c r="H630"/>
      <c r="I630"/>
      <c r="J630"/>
      <c r="K630"/>
      <c r="L630"/>
      <c r="M630"/>
      <c r="N630"/>
      <c r="O630"/>
      <c r="P630" s="120"/>
      <c r="Q630" s="120"/>
      <c r="R630" s="120"/>
      <c r="S630" s="120"/>
      <c r="T630" s="120"/>
      <c r="U630" s="120"/>
      <c r="V630" s="120"/>
      <c r="W630" s="120"/>
      <c r="X630" s="120"/>
      <c r="Y630" s="120"/>
      <c r="Z630" s="120"/>
      <c r="AA630" s="120"/>
      <c r="AB630" s="120"/>
      <c r="AC630" s="120"/>
      <c r="AD630" s="120"/>
      <c r="AE630" s="120"/>
      <c r="AF630" s="120"/>
      <c r="AG630" s="120"/>
      <c r="AH630" s="120"/>
      <c r="AI630" s="120"/>
      <c r="AJ630" s="120"/>
      <c r="AK630" s="120"/>
      <c r="AL630" s="120"/>
      <c r="AM630" s="120"/>
      <c r="AN630" s="120"/>
      <c r="AO630" s="120"/>
      <c r="AP630" s="120"/>
      <c r="AQ630" s="120"/>
      <c r="AR630" s="120"/>
      <c r="AS630" s="120"/>
      <c r="AT630" s="120"/>
      <c r="AU630" s="120"/>
      <c r="AV630" s="120"/>
      <c r="AW630" s="120"/>
      <c r="AX630" s="120"/>
      <c r="AY630" s="120"/>
      <c r="AZ630" s="120"/>
      <c r="BA630" s="120"/>
      <c r="BB630" s="120"/>
      <c r="BC630" s="120"/>
    </row>
    <row r="631" spans="1:55" x14ac:dyDescent="0.25">
      <c r="A631" s="27"/>
      <c r="B631" s="28"/>
      <c r="C631" s="28"/>
      <c r="D631" s="29"/>
      <c r="E631"/>
      <c r="F631"/>
      <c r="G631"/>
      <c r="H631"/>
      <c r="I631"/>
      <c r="J631"/>
      <c r="K631"/>
      <c r="L631"/>
      <c r="M631"/>
      <c r="N631"/>
      <c r="O631"/>
      <c r="P631" s="120"/>
      <c r="Q631" s="120"/>
      <c r="R631" s="120"/>
      <c r="S631" s="120"/>
      <c r="T631" s="120"/>
      <c r="U631" s="120"/>
      <c r="V631" s="120"/>
      <c r="W631" s="120"/>
      <c r="X631" s="120"/>
      <c r="Y631" s="120"/>
      <c r="Z631" s="120"/>
      <c r="AA631" s="120"/>
      <c r="AB631" s="120"/>
      <c r="AC631" s="120"/>
      <c r="AD631" s="120"/>
      <c r="AE631" s="120"/>
      <c r="AF631" s="120"/>
      <c r="AG631" s="120"/>
      <c r="AH631" s="120"/>
      <c r="AI631" s="120"/>
      <c r="AJ631" s="120"/>
      <c r="AK631" s="120"/>
      <c r="AL631" s="120"/>
      <c r="AM631" s="120"/>
      <c r="AN631" s="120"/>
      <c r="AO631" s="120"/>
      <c r="AP631" s="120"/>
      <c r="AQ631" s="120"/>
      <c r="AR631" s="120"/>
      <c r="AS631" s="120"/>
      <c r="AT631" s="120"/>
      <c r="AU631" s="120"/>
      <c r="AV631" s="120"/>
      <c r="AW631" s="120"/>
      <c r="AX631" s="120"/>
      <c r="AY631" s="120"/>
      <c r="AZ631" s="120"/>
      <c r="BA631" s="120"/>
      <c r="BB631" s="120"/>
      <c r="BC631" s="120"/>
    </row>
    <row r="632" spans="1:55" x14ac:dyDescent="0.25">
      <c r="A632" s="27"/>
      <c r="B632" s="28"/>
      <c r="C632" s="28"/>
      <c r="D632" s="29"/>
      <c r="E632"/>
      <c r="F632"/>
      <c r="G632"/>
      <c r="H632"/>
      <c r="I632"/>
      <c r="J632"/>
      <c r="K632"/>
      <c r="L632"/>
      <c r="M632"/>
      <c r="N632"/>
      <c r="O632"/>
      <c r="P632" s="120"/>
      <c r="Q632" s="120"/>
      <c r="R632" s="120"/>
      <c r="S632" s="120"/>
      <c r="T632" s="120"/>
      <c r="U632" s="120"/>
      <c r="V632" s="120"/>
      <c r="W632" s="120"/>
      <c r="X632" s="120"/>
      <c r="Y632" s="120"/>
      <c r="Z632" s="120"/>
      <c r="AA632" s="120"/>
      <c r="AB632" s="120"/>
      <c r="AC632" s="120"/>
      <c r="AD632" s="120"/>
      <c r="AE632" s="120"/>
      <c r="AF632" s="120"/>
      <c r="AG632" s="120"/>
      <c r="AH632" s="120"/>
      <c r="AI632" s="120"/>
      <c r="AJ632" s="120"/>
      <c r="AK632" s="120"/>
      <c r="AL632" s="120"/>
      <c r="AM632" s="120"/>
      <c r="AN632" s="120"/>
      <c r="AO632" s="120"/>
      <c r="AP632" s="120"/>
      <c r="AQ632" s="120"/>
      <c r="AR632" s="120"/>
      <c r="AS632" s="120"/>
      <c r="AT632" s="120"/>
      <c r="AU632" s="120"/>
      <c r="AV632" s="120"/>
      <c r="AW632" s="120"/>
      <c r="AX632" s="120"/>
      <c r="AY632" s="120"/>
      <c r="AZ632" s="120"/>
      <c r="BA632" s="120"/>
      <c r="BB632" s="120"/>
      <c r="BC632" s="120"/>
    </row>
    <row r="633" spans="1:55" x14ac:dyDescent="0.25">
      <c r="A633" s="27"/>
      <c r="B633" s="28"/>
      <c r="C633" s="28"/>
      <c r="D633" s="29"/>
      <c r="E633"/>
      <c r="F633"/>
      <c r="G633"/>
      <c r="H633"/>
      <c r="I633"/>
      <c r="J633"/>
      <c r="K633"/>
      <c r="L633"/>
      <c r="M633"/>
      <c r="N633"/>
      <c r="O633"/>
      <c r="P633" s="120"/>
      <c r="Q633" s="120"/>
      <c r="R633" s="120"/>
      <c r="S633" s="120"/>
      <c r="T633" s="120"/>
      <c r="U633" s="120"/>
      <c r="V633" s="120"/>
      <c r="W633" s="120"/>
      <c r="X633" s="120"/>
      <c r="Y633" s="120"/>
      <c r="Z633" s="120"/>
      <c r="AA633" s="120"/>
      <c r="AB633" s="120"/>
      <c r="AC633" s="120"/>
      <c r="AD633" s="120"/>
      <c r="AE633" s="120"/>
      <c r="AF633" s="120"/>
      <c r="AG633" s="120"/>
      <c r="AH633" s="120"/>
      <c r="AI633" s="120"/>
      <c r="AJ633" s="120"/>
      <c r="AK633" s="120"/>
      <c r="AL633" s="120"/>
      <c r="AM633" s="120"/>
      <c r="AN633" s="120"/>
      <c r="AO633" s="120"/>
      <c r="AP633" s="120"/>
      <c r="AQ633" s="120"/>
      <c r="AR633" s="120"/>
      <c r="AS633" s="120"/>
      <c r="AT633" s="120"/>
      <c r="AU633" s="120"/>
      <c r="AV633" s="120"/>
      <c r="AW633" s="120"/>
      <c r="AX633" s="120"/>
      <c r="AY633" s="120"/>
      <c r="AZ633" s="120"/>
      <c r="BA633" s="120"/>
      <c r="BB633" s="120"/>
      <c r="BC633" s="120"/>
    </row>
    <row r="634" spans="1:55" x14ac:dyDescent="0.25">
      <c r="A634" s="27"/>
      <c r="B634" s="28"/>
      <c r="C634" s="28"/>
      <c r="D634" s="29"/>
      <c r="E634"/>
      <c r="F634"/>
      <c r="G634"/>
      <c r="H634"/>
      <c r="I634"/>
      <c r="J634"/>
      <c r="K634"/>
      <c r="L634"/>
      <c r="M634"/>
      <c r="N634"/>
      <c r="O634"/>
      <c r="P634" s="120"/>
      <c r="Q634" s="120"/>
      <c r="R634" s="120"/>
      <c r="S634" s="120"/>
      <c r="T634" s="120"/>
      <c r="U634" s="120"/>
      <c r="V634" s="120"/>
      <c r="W634" s="120"/>
      <c r="X634" s="120"/>
      <c r="Y634" s="120"/>
      <c r="Z634" s="120"/>
      <c r="AA634" s="120"/>
      <c r="AB634" s="120"/>
      <c r="AC634" s="120"/>
      <c r="AD634" s="120"/>
      <c r="AE634" s="120"/>
      <c r="AF634" s="120"/>
      <c r="AG634" s="120"/>
      <c r="AH634" s="120"/>
      <c r="AI634" s="120"/>
      <c r="AJ634" s="120"/>
      <c r="AK634" s="120"/>
      <c r="AL634" s="120"/>
      <c r="AM634" s="120"/>
      <c r="AN634" s="120"/>
      <c r="AO634" s="120"/>
      <c r="AP634" s="120"/>
      <c r="AQ634" s="120"/>
      <c r="AR634" s="120"/>
      <c r="AS634" s="120"/>
      <c r="AT634" s="120"/>
      <c r="AU634" s="120"/>
      <c r="AV634" s="120"/>
      <c r="AW634" s="120"/>
      <c r="AX634" s="120"/>
      <c r="AY634" s="120"/>
      <c r="AZ634" s="120"/>
      <c r="BA634" s="120"/>
      <c r="BB634" s="120"/>
      <c r="BC634" s="120"/>
    </row>
    <row r="635" spans="1:55" x14ac:dyDescent="0.25">
      <c r="A635" s="27"/>
      <c r="B635" s="28"/>
      <c r="C635" s="28"/>
      <c r="D635" s="29"/>
      <c r="E635"/>
      <c r="F635"/>
      <c r="G635"/>
      <c r="H635"/>
      <c r="I635"/>
      <c r="J635"/>
      <c r="K635"/>
      <c r="L635"/>
      <c r="M635"/>
      <c r="N635"/>
      <c r="O635"/>
      <c r="P635" s="120"/>
      <c r="Q635" s="120"/>
      <c r="R635" s="120"/>
      <c r="S635" s="120"/>
      <c r="T635" s="120"/>
      <c r="U635" s="120"/>
      <c r="V635" s="120"/>
      <c r="W635" s="120"/>
      <c r="X635" s="120"/>
      <c r="Y635" s="120"/>
      <c r="Z635" s="120"/>
      <c r="AA635" s="120"/>
      <c r="AB635" s="120"/>
      <c r="AC635" s="120"/>
      <c r="AD635" s="120"/>
      <c r="AE635" s="120"/>
      <c r="AF635" s="120"/>
      <c r="AG635" s="120"/>
      <c r="AH635" s="120"/>
      <c r="AI635" s="120"/>
      <c r="AJ635" s="120"/>
      <c r="AK635" s="120"/>
      <c r="AL635" s="120"/>
      <c r="AM635" s="120"/>
      <c r="AN635" s="120"/>
      <c r="AO635" s="120"/>
      <c r="AP635" s="120"/>
      <c r="AQ635" s="120"/>
      <c r="AR635" s="120"/>
      <c r="AS635" s="120"/>
      <c r="AT635" s="120"/>
      <c r="AU635" s="120"/>
      <c r="AV635" s="120"/>
      <c r="AW635" s="120"/>
      <c r="AX635" s="120"/>
      <c r="AY635" s="120"/>
      <c r="AZ635" s="120"/>
      <c r="BA635" s="120"/>
      <c r="BB635" s="120"/>
      <c r="BC635" s="120"/>
    </row>
    <row r="636" spans="1:55" x14ac:dyDescent="0.25">
      <c r="A636" s="27"/>
      <c r="B636" s="28"/>
      <c r="C636" s="28"/>
      <c r="D636" s="29"/>
      <c r="E636"/>
      <c r="F636"/>
      <c r="G636"/>
      <c r="H636"/>
      <c r="I636"/>
      <c r="J636"/>
      <c r="K636"/>
      <c r="L636"/>
      <c r="M636"/>
      <c r="N636"/>
      <c r="O636"/>
      <c r="P636" s="120"/>
      <c r="Q636" s="120"/>
      <c r="R636" s="120"/>
      <c r="S636" s="120"/>
      <c r="T636" s="120"/>
      <c r="U636" s="120"/>
      <c r="V636" s="120"/>
      <c r="W636" s="120"/>
      <c r="X636" s="120"/>
      <c r="Y636" s="120"/>
      <c r="Z636" s="120"/>
      <c r="AA636" s="120"/>
      <c r="AB636" s="120"/>
      <c r="AC636" s="120"/>
      <c r="AD636" s="120"/>
      <c r="AE636" s="120"/>
      <c r="AF636" s="120"/>
      <c r="AG636" s="120"/>
      <c r="AH636" s="120"/>
      <c r="AI636" s="120"/>
      <c r="AJ636" s="120"/>
      <c r="AK636" s="120"/>
      <c r="AL636" s="120"/>
      <c r="AM636" s="120"/>
      <c r="AN636" s="120"/>
      <c r="AO636" s="120"/>
      <c r="AP636" s="120"/>
      <c r="AQ636" s="120"/>
      <c r="AR636" s="120"/>
      <c r="AS636" s="120"/>
      <c r="AT636" s="120"/>
      <c r="AU636" s="120"/>
      <c r="AV636" s="120"/>
      <c r="AW636" s="120"/>
      <c r="AX636" s="120"/>
      <c r="AY636" s="120"/>
      <c r="AZ636" s="120"/>
      <c r="BA636" s="120"/>
      <c r="BB636" s="120"/>
      <c r="BC636" s="120"/>
    </row>
    <row r="637" spans="1:55" x14ac:dyDescent="0.25">
      <c r="A637" s="27"/>
      <c r="B637" s="28"/>
      <c r="C637" s="28"/>
      <c r="D637" s="29"/>
      <c r="E637"/>
      <c r="F637"/>
      <c r="G637"/>
      <c r="H637"/>
      <c r="I637"/>
      <c r="J637"/>
      <c r="K637"/>
      <c r="L637"/>
      <c r="M637"/>
      <c r="N637"/>
      <c r="O637"/>
      <c r="P637" s="120"/>
      <c r="Q637" s="120"/>
      <c r="R637" s="120"/>
      <c r="S637" s="120"/>
      <c r="T637" s="120"/>
      <c r="U637" s="120"/>
      <c r="V637" s="120"/>
      <c r="W637" s="120"/>
      <c r="X637" s="120"/>
      <c r="Y637" s="120"/>
      <c r="Z637" s="120"/>
      <c r="AA637" s="120"/>
      <c r="AB637" s="120"/>
      <c r="AC637" s="120"/>
      <c r="AD637" s="120"/>
      <c r="AE637" s="120"/>
      <c r="AF637" s="120"/>
      <c r="AG637" s="120"/>
      <c r="AH637" s="120"/>
      <c r="AI637" s="120"/>
      <c r="AJ637" s="120"/>
      <c r="AK637" s="120"/>
      <c r="AL637" s="120"/>
      <c r="AM637" s="120"/>
      <c r="AN637" s="120"/>
      <c r="AO637" s="120"/>
      <c r="AP637" s="120"/>
      <c r="AQ637" s="120"/>
      <c r="AR637" s="120"/>
      <c r="AS637" s="120"/>
      <c r="AT637" s="120"/>
      <c r="AU637" s="120"/>
      <c r="AV637" s="120"/>
      <c r="AW637" s="120"/>
      <c r="AX637" s="120"/>
      <c r="AY637" s="120"/>
      <c r="AZ637" s="120"/>
      <c r="BA637" s="120"/>
      <c r="BB637" s="120"/>
      <c r="BC637" s="120"/>
    </row>
    <row r="638" spans="1:55" x14ac:dyDescent="0.25">
      <c r="A638" s="27"/>
      <c r="B638" s="28"/>
      <c r="C638" s="28"/>
      <c r="D638" s="29"/>
      <c r="E638"/>
      <c r="F638"/>
      <c r="G638"/>
      <c r="H638"/>
      <c r="I638"/>
      <c r="J638"/>
      <c r="K638"/>
      <c r="L638"/>
      <c r="M638"/>
      <c r="N638"/>
      <c r="O638"/>
      <c r="P638" s="120"/>
      <c r="Q638" s="120"/>
      <c r="R638" s="120"/>
      <c r="S638" s="120"/>
      <c r="T638" s="120"/>
      <c r="U638" s="120"/>
      <c r="V638" s="120"/>
      <c r="W638" s="120"/>
      <c r="X638" s="120"/>
      <c r="Y638" s="120"/>
      <c r="Z638" s="120"/>
      <c r="AA638" s="120"/>
      <c r="AB638" s="120"/>
      <c r="AC638" s="120"/>
      <c r="AD638" s="120"/>
      <c r="AE638" s="120"/>
      <c r="AF638" s="120"/>
      <c r="AG638" s="120"/>
      <c r="AH638" s="120"/>
      <c r="AI638" s="120"/>
      <c r="AJ638" s="120"/>
      <c r="AK638" s="120"/>
      <c r="AL638" s="120"/>
      <c r="AM638" s="120"/>
      <c r="AN638" s="120"/>
      <c r="AO638" s="120"/>
      <c r="AP638" s="120"/>
      <c r="AQ638" s="120"/>
      <c r="AR638" s="120"/>
      <c r="AS638" s="120"/>
      <c r="AT638" s="120"/>
      <c r="AU638" s="120"/>
      <c r="AV638" s="120"/>
      <c r="AW638" s="120"/>
      <c r="AX638" s="120"/>
      <c r="AY638" s="120"/>
      <c r="AZ638" s="120"/>
      <c r="BA638" s="120"/>
      <c r="BB638" s="120"/>
      <c r="BC638" s="120"/>
    </row>
    <row r="639" spans="1:55" x14ac:dyDescent="0.25">
      <c r="A639" s="27"/>
      <c r="B639" s="28"/>
      <c r="C639" s="28"/>
      <c r="D639" s="29"/>
      <c r="E639"/>
      <c r="F639"/>
      <c r="G639"/>
      <c r="H639"/>
      <c r="I639"/>
      <c r="J639"/>
      <c r="K639"/>
      <c r="L639"/>
      <c r="M639"/>
      <c r="N639"/>
      <c r="O639"/>
      <c r="P639" s="120"/>
      <c r="Q639" s="120"/>
      <c r="R639" s="120"/>
      <c r="S639" s="120"/>
      <c r="T639" s="120"/>
      <c r="U639" s="120"/>
      <c r="V639" s="120"/>
      <c r="W639" s="120"/>
      <c r="X639" s="120"/>
      <c r="Y639" s="120"/>
      <c r="Z639" s="120"/>
      <c r="AA639" s="120"/>
      <c r="AB639" s="120"/>
      <c r="AC639" s="120"/>
      <c r="AD639" s="120"/>
      <c r="AE639" s="120"/>
      <c r="AF639" s="120"/>
      <c r="AG639" s="120"/>
      <c r="AH639" s="120"/>
      <c r="AI639" s="120"/>
      <c r="AJ639" s="120"/>
      <c r="AK639" s="120"/>
      <c r="AL639" s="120"/>
      <c r="AM639" s="120"/>
      <c r="AN639" s="120"/>
      <c r="AO639" s="120"/>
      <c r="AP639" s="120"/>
      <c r="AQ639" s="120"/>
      <c r="AR639" s="120"/>
      <c r="AS639" s="120"/>
      <c r="AT639" s="120"/>
      <c r="AU639" s="120"/>
      <c r="AV639" s="120"/>
      <c r="AW639" s="120"/>
      <c r="AX639" s="120"/>
      <c r="AY639" s="120"/>
      <c r="AZ639" s="120"/>
      <c r="BA639" s="120"/>
      <c r="BB639" s="120"/>
      <c r="BC639" s="120"/>
    </row>
    <row r="640" spans="1:55" x14ac:dyDescent="0.25">
      <c r="A640" s="27"/>
      <c r="B640" s="28"/>
      <c r="C640" s="28"/>
      <c r="D640" s="29"/>
      <c r="E640"/>
      <c r="F640"/>
      <c r="G640"/>
      <c r="H640"/>
      <c r="I640"/>
      <c r="J640"/>
      <c r="K640"/>
      <c r="L640"/>
      <c r="M640"/>
      <c r="N640"/>
      <c r="O640"/>
      <c r="P640" s="120"/>
      <c r="Q640" s="120"/>
      <c r="R640" s="120"/>
      <c r="S640" s="120"/>
      <c r="T640" s="120"/>
      <c r="U640" s="120"/>
      <c r="V640" s="120"/>
      <c r="W640" s="120"/>
      <c r="X640" s="120"/>
      <c r="Y640" s="120"/>
      <c r="Z640" s="120"/>
      <c r="AA640" s="120"/>
      <c r="AB640" s="120"/>
      <c r="AC640" s="120"/>
      <c r="AD640" s="120"/>
      <c r="AE640" s="120"/>
      <c r="AF640" s="120"/>
      <c r="AG640" s="120"/>
      <c r="AH640" s="120"/>
      <c r="AI640" s="120"/>
      <c r="AJ640" s="120"/>
      <c r="AK640" s="120"/>
      <c r="AL640" s="120"/>
      <c r="AM640" s="120"/>
      <c r="AN640" s="120"/>
      <c r="AO640" s="120"/>
      <c r="AP640" s="120"/>
      <c r="AQ640" s="120"/>
      <c r="AR640" s="120"/>
      <c r="AS640" s="120"/>
      <c r="AT640" s="120"/>
      <c r="AU640" s="120"/>
      <c r="AV640" s="120"/>
      <c r="AW640" s="120"/>
      <c r="AX640" s="120"/>
      <c r="AY640" s="120"/>
      <c r="AZ640" s="120"/>
      <c r="BA640" s="120"/>
      <c r="BB640" s="120"/>
      <c r="BC640" s="120"/>
    </row>
    <row r="641" spans="1:55" x14ac:dyDescent="0.25">
      <c r="A641" s="27"/>
      <c r="B641" s="28"/>
      <c r="C641" s="28"/>
      <c r="D641" s="29"/>
      <c r="E641"/>
      <c r="F641"/>
      <c r="G641"/>
      <c r="H641"/>
      <c r="I641"/>
      <c r="J641"/>
      <c r="K641"/>
      <c r="L641"/>
      <c r="M641"/>
      <c r="N641"/>
      <c r="O641"/>
      <c r="P641" s="120"/>
      <c r="Q641" s="120"/>
      <c r="R641" s="120"/>
      <c r="S641" s="120"/>
      <c r="T641" s="120"/>
      <c r="U641" s="120"/>
      <c r="V641" s="120"/>
      <c r="W641" s="120"/>
      <c r="X641" s="120"/>
      <c r="Y641" s="120"/>
      <c r="Z641" s="120"/>
      <c r="AA641" s="120"/>
      <c r="AB641" s="120"/>
      <c r="AC641" s="120"/>
      <c r="AD641" s="120"/>
      <c r="AE641" s="120"/>
      <c r="AF641" s="120"/>
      <c r="AG641" s="120"/>
      <c r="AH641" s="120"/>
      <c r="AI641" s="120"/>
      <c r="AJ641" s="120"/>
      <c r="AK641" s="120"/>
      <c r="AL641" s="120"/>
      <c r="AM641" s="120"/>
      <c r="AN641" s="120"/>
      <c r="AO641" s="120"/>
      <c r="AP641" s="120"/>
      <c r="AQ641" s="120"/>
      <c r="AR641" s="120"/>
      <c r="AS641" s="120"/>
      <c r="AT641" s="120"/>
      <c r="AU641" s="120"/>
      <c r="AV641" s="120"/>
      <c r="AW641" s="120"/>
      <c r="AX641" s="120"/>
      <c r="AY641" s="120"/>
      <c r="AZ641" s="120"/>
      <c r="BA641" s="120"/>
      <c r="BB641" s="120"/>
      <c r="BC641" s="120"/>
    </row>
    <row r="642" spans="1:55" x14ac:dyDescent="0.25">
      <c r="A642" s="27"/>
      <c r="B642" s="28"/>
      <c r="C642" s="28"/>
      <c r="D642" s="29"/>
      <c r="E642"/>
      <c r="F642"/>
      <c r="G642"/>
      <c r="H642"/>
      <c r="I642"/>
      <c r="J642"/>
      <c r="K642"/>
      <c r="L642"/>
      <c r="M642"/>
      <c r="N642"/>
      <c r="O642"/>
      <c r="P642" s="120"/>
      <c r="Q642" s="120"/>
      <c r="R642" s="120"/>
      <c r="S642" s="120"/>
      <c r="T642" s="120"/>
      <c r="U642" s="120"/>
      <c r="V642" s="120"/>
      <c r="W642" s="120"/>
      <c r="X642" s="120"/>
      <c r="Y642" s="120"/>
      <c r="Z642" s="120"/>
      <c r="AA642" s="120"/>
      <c r="AB642" s="120"/>
      <c r="AC642" s="120"/>
      <c r="AD642" s="120"/>
      <c r="AE642" s="120"/>
      <c r="AF642" s="120"/>
      <c r="AG642" s="120"/>
      <c r="AH642" s="120"/>
      <c r="AI642" s="120"/>
      <c r="AJ642" s="120"/>
      <c r="AK642" s="120"/>
      <c r="AL642" s="120"/>
      <c r="AM642" s="120"/>
      <c r="AN642" s="120"/>
      <c r="AO642" s="120"/>
      <c r="AP642" s="120"/>
      <c r="AQ642" s="120"/>
      <c r="AR642" s="120"/>
      <c r="AS642" s="120"/>
      <c r="AT642" s="120"/>
      <c r="AU642" s="120"/>
      <c r="AV642" s="120"/>
      <c r="AW642" s="120"/>
      <c r="AX642" s="120"/>
      <c r="AY642" s="120"/>
      <c r="AZ642" s="120"/>
      <c r="BA642" s="120"/>
      <c r="BB642" s="120"/>
      <c r="BC642" s="120"/>
    </row>
    <row r="643" spans="1:55" x14ac:dyDescent="0.25">
      <c r="A643" s="27"/>
      <c r="B643" s="28"/>
      <c r="C643" s="28"/>
      <c r="D643" s="29"/>
      <c r="E643"/>
      <c r="F643"/>
      <c r="G643"/>
      <c r="H643"/>
      <c r="I643"/>
      <c r="J643"/>
      <c r="K643"/>
      <c r="L643"/>
      <c r="M643"/>
      <c r="N643"/>
      <c r="O643"/>
      <c r="P643" s="120"/>
      <c r="Q643" s="120"/>
      <c r="R643" s="120"/>
      <c r="S643" s="120"/>
      <c r="T643" s="120"/>
      <c r="U643" s="120"/>
      <c r="V643" s="120"/>
      <c r="W643" s="120"/>
      <c r="X643" s="120"/>
      <c r="Y643" s="120"/>
      <c r="Z643" s="120"/>
      <c r="AA643" s="120"/>
      <c r="AB643" s="120"/>
      <c r="AC643" s="120"/>
      <c r="AD643" s="120"/>
      <c r="AE643" s="120"/>
      <c r="AF643" s="120"/>
      <c r="AG643" s="120"/>
      <c r="AH643" s="120"/>
      <c r="AI643" s="120"/>
      <c r="AJ643" s="120"/>
      <c r="AK643" s="120"/>
      <c r="AL643" s="120"/>
      <c r="AM643" s="120"/>
      <c r="AN643" s="120"/>
      <c r="AO643" s="120"/>
      <c r="AP643" s="120"/>
      <c r="AQ643" s="120"/>
      <c r="AR643" s="120"/>
      <c r="AS643" s="120"/>
      <c r="AT643" s="120"/>
      <c r="AU643" s="120"/>
      <c r="AV643" s="120"/>
      <c r="AW643" s="120"/>
      <c r="AX643" s="120"/>
      <c r="AY643" s="120"/>
      <c r="AZ643" s="120"/>
      <c r="BA643" s="120"/>
      <c r="BB643" s="120"/>
      <c r="BC643" s="120"/>
    </row>
    <row r="644" spans="1:55" x14ac:dyDescent="0.25">
      <c r="A644" s="27"/>
      <c r="B644" s="28"/>
      <c r="C644" s="28"/>
      <c r="D644" s="29"/>
      <c r="E644"/>
      <c r="F644"/>
      <c r="G644"/>
      <c r="H644"/>
      <c r="I644"/>
      <c r="J644"/>
      <c r="K644"/>
      <c r="L644"/>
      <c r="M644"/>
      <c r="N644"/>
      <c r="O644"/>
      <c r="P644" s="120"/>
      <c r="Q644" s="120"/>
      <c r="R644" s="120"/>
      <c r="S644" s="120"/>
      <c r="T644" s="120"/>
      <c r="U644" s="120"/>
      <c r="V644" s="120"/>
      <c r="W644" s="120"/>
      <c r="X644" s="120"/>
      <c r="Y644" s="120"/>
      <c r="Z644" s="120"/>
      <c r="AA644" s="120"/>
      <c r="AB644" s="120"/>
      <c r="AC644" s="120"/>
      <c r="AD644" s="120"/>
      <c r="AE644" s="120"/>
      <c r="AF644" s="120"/>
      <c r="AG644" s="120"/>
      <c r="AH644" s="120"/>
      <c r="AI644" s="120"/>
      <c r="AJ644" s="120"/>
      <c r="AK644" s="120"/>
      <c r="AL644" s="120"/>
      <c r="AM644" s="120"/>
      <c r="AN644" s="120"/>
      <c r="AO644" s="120"/>
      <c r="AP644" s="120"/>
      <c r="AQ644" s="120"/>
      <c r="AR644" s="120"/>
      <c r="AS644" s="120"/>
      <c r="AT644" s="120"/>
      <c r="AU644" s="120"/>
      <c r="AV644" s="120"/>
      <c r="AW644" s="120"/>
      <c r="AX644" s="120"/>
      <c r="AY644" s="120"/>
      <c r="AZ644" s="120"/>
      <c r="BA644" s="120"/>
      <c r="BB644" s="120"/>
      <c r="BC644" s="120"/>
    </row>
    <row r="645" spans="1:55" x14ac:dyDescent="0.25">
      <c r="A645" s="27"/>
      <c r="B645" s="28"/>
      <c r="C645" s="28"/>
      <c r="D645" s="29"/>
      <c r="E645"/>
      <c r="F645"/>
      <c r="G645"/>
      <c r="H645"/>
      <c r="I645"/>
      <c r="J645"/>
      <c r="K645"/>
      <c r="L645"/>
      <c r="M645"/>
      <c r="N645"/>
      <c r="O645"/>
      <c r="P645" s="120"/>
      <c r="Q645" s="120"/>
      <c r="R645" s="120"/>
      <c r="S645" s="120"/>
      <c r="T645" s="120"/>
      <c r="U645" s="120"/>
      <c r="V645" s="120"/>
      <c r="W645" s="120"/>
      <c r="X645" s="120"/>
      <c r="Y645" s="120"/>
      <c r="Z645" s="120"/>
      <c r="AA645" s="120"/>
      <c r="AB645" s="120"/>
      <c r="AC645" s="120"/>
      <c r="AD645" s="120"/>
      <c r="AE645" s="120"/>
      <c r="AF645" s="120"/>
      <c r="AG645" s="120"/>
      <c r="AH645" s="120"/>
      <c r="AI645" s="120"/>
      <c r="AJ645" s="120"/>
      <c r="AK645" s="120"/>
      <c r="AL645" s="120"/>
      <c r="AM645" s="120"/>
      <c r="AN645" s="120"/>
      <c r="AO645" s="120"/>
      <c r="AP645" s="120"/>
      <c r="AQ645" s="120"/>
      <c r="AR645" s="120"/>
      <c r="AS645" s="120"/>
      <c r="AT645" s="120"/>
      <c r="AU645" s="120"/>
      <c r="AV645" s="120"/>
      <c r="AW645" s="120"/>
      <c r="AX645" s="120"/>
      <c r="AY645" s="120"/>
      <c r="AZ645" s="120"/>
      <c r="BA645" s="120"/>
      <c r="BB645" s="120"/>
      <c r="BC645" s="120"/>
    </row>
    <row r="646" spans="1:55" x14ac:dyDescent="0.25">
      <c r="A646" s="27"/>
      <c r="B646" s="28"/>
      <c r="C646" s="28"/>
      <c r="D646" s="29"/>
      <c r="E646"/>
      <c r="F646"/>
      <c r="G646"/>
      <c r="H646"/>
      <c r="I646"/>
      <c r="J646"/>
      <c r="K646"/>
      <c r="L646"/>
      <c r="M646"/>
      <c r="N646"/>
      <c r="O646"/>
      <c r="P646" s="120"/>
      <c r="Q646" s="120"/>
      <c r="R646" s="120"/>
      <c r="S646" s="120"/>
      <c r="T646" s="120"/>
      <c r="U646" s="120"/>
      <c r="V646" s="120"/>
      <c r="W646" s="120"/>
      <c r="X646" s="120"/>
      <c r="Y646" s="120"/>
      <c r="Z646" s="120"/>
      <c r="AA646" s="120"/>
      <c r="AB646" s="120"/>
      <c r="AC646" s="120"/>
      <c r="AD646" s="120"/>
      <c r="AE646" s="120"/>
      <c r="AF646" s="120"/>
      <c r="AG646" s="120"/>
      <c r="AH646" s="120"/>
      <c r="AI646" s="120"/>
      <c r="AJ646" s="120"/>
      <c r="AK646" s="120"/>
      <c r="AL646" s="120"/>
      <c r="AM646" s="120"/>
      <c r="AN646" s="120"/>
      <c r="AO646" s="120"/>
      <c r="AP646" s="120"/>
      <c r="AQ646" s="120"/>
      <c r="AR646" s="120"/>
      <c r="AS646" s="120"/>
      <c r="AT646" s="120"/>
      <c r="AU646" s="120"/>
      <c r="AV646" s="120"/>
      <c r="AW646" s="120"/>
      <c r="AX646" s="120"/>
      <c r="AY646" s="120"/>
      <c r="AZ646" s="120"/>
      <c r="BA646" s="120"/>
      <c r="BB646" s="120"/>
      <c r="BC646" s="120"/>
    </row>
    <row r="647" spans="1:55" x14ac:dyDescent="0.25">
      <c r="A647" s="27"/>
      <c r="B647" s="28"/>
      <c r="C647" s="28"/>
      <c r="D647" s="29"/>
      <c r="E647"/>
      <c r="F647"/>
      <c r="G647"/>
      <c r="H647"/>
      <c r="I647"/>
      <c r="J647"/>
      <c r="K647"/>
      <c r="L647"/>
      <c r="M647"/>
      <c r="N647"/>
      <c r="O647"/>
      <c r="P647" s="120"/>
      <c r="Q647" s="120"/>
      <c r="R647" s="120"/>
      <c r="S647" s="120"/>
      <c r="T647" s="120"/>
      <c r="U647" s="120"/>
      <c r="V647" s="120"/>
      <c r="W647" s="120"/>
      <c r="X647" s="120"/>
      <c r="Y647" s="120"/>
      <c r="Z647" s="120"/>
      <c r="AA647" s="120"/>
      <c r="AB647" s="120"/>
      <c r="AC647" s="120"/>
      <c r="AD647" s="120"/>
      <c r="AE647" s="120"/>
      <c r="AF647" s="120"/>
      <c r="AG647" s="120"/>
      <c r="AH647" s="120"/>
      <c r="AI647" s="120"/>
      <c r="AJ647" s="120"/>
      <c r="AK647" s="120"/>
      <c r="AL647" s="120"/>
      <c r="AM647" s="120"/>
      <c r="AN647" s="120"/>
      <c r="AO647" s="120"/>
      <c r="AP647" s="120"/>
      <c r="AQ647" s="120"/>
      <c r="AR647" s="120"/>
      <c r="AS647" s="120"/>
      <c r="AT647" s="120"/>
      <c r="AU647" s="120"/>
      <c r="AV647" s="120"/>
      <c r="AW647" s="120"/>
      <c r="AX647" s="120"/>
      <c r="AY647" s="120"/>
      <c r="AZ647" s="120"/>
      <c r="BA647" s="120"/>
      <c r="BB647" s="120"/>
      <c r="BC647" s="120"/>
    </row>
    <row r="648" spans="1:55" x14ac:dyDescent="0.25">
      <c r="A648" s="27"/>
      <c r="B648" s="28"/>
      <c r="C648" s="28"/>
      <c r="D648" s="29"/>
      <c r="E648"/>
      <c r="F648"/>
      <c r="G648"/>
      <c r="H648"/>
      <c r="I648"/>
      <c r="J648"/>
      <c r="K648"/>
      <c r="L648"/>
      <c r="M648"/>
      <c r="N648"/>
      <c r="O648"/>
      <c r="P648" s="120"/>
      <c r="Q648" s="120"/>
      <c r="R648" s="120"/>
      <c r="S648" s="120"/>
      <c r="T648" s="120"/>
      <c r="U648" s="120"/>
      <c r="V648" s="120"/>
      <c r="W648" s="120"/>
      <c r="X648" s="120"/>
      <c r="Y648" s="120"/>
      <c r="Z648" s="120"/>
      <c r="AA648" s="120"/>
      <c r="AB648" s="120"/>
      <c r="AC648" s="120"/>
      <c r="AD648" s="120"/>
      <c r="AE648" s="120"/>
      <c r="AF648" s="120"/>
      <c r="AG648" s="120"/>
      <c r="AH648" s="120"/>
      <c r="AI648" s="120"/>
      <c r="AJ648" s="120"/>
      <c r="AK648" s="120"/>
      <c r="AL648" s="120"/>
      <c r="AM648" s="120"/>
      <c r="AN648" s="120"/>
      <c r="AO648" s="120"/>
      <c r="AP648" s="120"/>
      <c r="AQ648" s="120"/>
      <c r="AR648" s="120"/>
      <c r="AS648" s="120"/>
      <c r="AT648" s="120"/>
      <c r="AU648" s="120"/>
      <c r="AV648" s="120"/>
      <c r="AW648" s="120"/>
      <c r="AX648" s="120"/>
      <c r="AY648" s="120"/>
      <c r="AZ648" s="120"/>
      <c r="BA648" s="120"/>
      <c r="BB648" s="120"/>
      <c r="BC648" s="120"/>
    </row>
    <row r="649" spans="1:55" x14ac:dyDescent="0.25">
      <c r="A649" s="27"/>
      <c r="B649" s="28"/>
      <c r="C649" s="28"/>
      <c r="D649" s="29"/>
      <c r="E649"/>
      <c r="F649"/>
      <c r="G649"/>
      <c r="H649"/>
      <c r="I649"/>
      <c r="J649"/>
      <c r="K649"/>
      <c r="L649"/>
      <c r="M649"/>
      <c r="N649"/>
      <c r="O649"/>
      <c r="P649" s="120"/>
      <c r="Q649" s="120"/>
      <c r="R649" s="120"/>
      <c r="S649" s="120"/>
      <c r="T649" s="120"/>
      <c r="U649" s="120"/>
      <c r="V649" s="120"/>
      <c r="W649" s="120"/>
      <c r="X649" s="120"/>
      <c r="Y649" s="120"/>
      <c r="Z649" s="120"/>
      <c r="AA649" s="120"/>
      <c r="AB649" s="120"/>
      <c r="AC649" s="120"/>
      <c r="AD649" s="120"/>
      <c r="AE649" s="120"/>
      <c r="AF649" s="120"/>
      <c r="AG649" s="120"/>
      <c r="AH649" s="120"/>
      <c r="AI649" s="120"/>
      <c r="AJ649" s="120"/>
      <c r="AK649" s="120"/>
      <c r="AL649" s="120"/>
      <c r="AM649" s="120"/>
      <c r="AN649" s="120"/>
      <c r="AO649" s="120"/>
      <c r="AP649" s="120"/>
      <c r="AQ649" s="120"/>
      <c r="AR649" s="120"/>
      <c r="AS649" s="120"/>
      <c r="AT649" s="120"/>
      <c r="AU649" s="120"/>
      <c r="AV649" s="120"/>
      <c r="AW649" s="120"/>
      <c r="AX649" s="120"/>
      <c r="AY649" s="120"/>
      <c r="AZ649" s="120"/>
      <c r="BA649" s="120"/>
      <c r="BB649" s="120"/>
      <c r="BC649" s="120"/>
    </row>
    <row r="650" spans="1:55" x14ac:dyDescent="0.25">
      <c r="A650" s="27"/>
      <c r="B650" s="28"/>
      <c r="C650" s="28"/>
      <c r="D650" s="29"/>
      <c r="E650"/>
      <c r="F650"/>
      <c r="G650"/>
      <c r="H650"/>
      <c r="I650"/>
      <c r="J650"/>
      <c r="K650"/>
      <c r="L650"/>
      <c r="M650"/>
      <c r="N650"/>
      <c r="O650"/>
      <c r="P650" s="120"/>
      <c r="Q650" s="120"/>
      <c r="R650" s="120"/>
      <c r="S650" s="120"/>
      <c r="T650" s="120"/>
      <c r="U650" s="120"/>
      <c r="V650" s="120"/>
      <c r="W650" s="120"/>
      <c r="X650" s="120"/>
      <c r="Y650" s="120"/>
      <c r="Z650" s="120"/>
      <c r="AA650" s="120"/>
      <c r="AB650" s="120"/>
      <c r="AC650" s="120"/>
      <c r="AD650" s="120"/>
      <c r="AE650" s="120"/>
      <c r="AF650" s="120"/>
      <c r="AG650" s="120"/>
      <c r="AH650" s="120"/>
      <c r="AI650" s="120"/>
      <c r="AJ650" s="120"/>
      <c r="AK650" s="120"/>
      <c r="AL650" s="120"/>
      <c r="AM650" s="120"/>
      <c r="AN650" s="120"/>
      <c r="AO650" s="120"/>
      <c r="AP650" s="120"/>
      <c r="AQ650" s="120"/>
      <c r="AR650" s="120"/>
      <c r="AS650" s="120"/>
      <c r="AT650" s="120"/>
      <c r="AU650" s="120"/>
      <c r="AV650" s="120"/>
      <c r="AW650" s="120"/>
      <c r="AX650" s="120"/>
      <c r="AY650" s="120"/>
      <c r="AZ650" s="120"/>
      <c r="BA650" s="120"/>
      <c r="BB650" s="120"/>
      <c r="BC650" s="120"/>
    </row>
    <row r="651" spans="1:55" x14ac:dyDescent="0.25">
      <c r="A651" s="27"/>
      <c r="B651" s="28"/>
      <c r="C651" s="28"/>
      <c r="D651" s="29"/>
      <c r="E651"/>
      <c r="F651"/>
      <c r="G651"/>
      <c r="H651"/>
      <c r="I651"/>
      <c r="J651"/>
      <c r="K651"/>
      <c r="L651"/>
      <c r="M651"/>
      <c r="N651"/>
      <c r="O651"/>
      <c r="P651" s="120"/>
      <c r="Q651" s="120"/>
      <c r="R651" s="120"/>
      <c r="S651" s="120"/>
      <c r="T651" s="120"/>
      <c r="U651" s="120"/>
      <c r="V651" s="120"/>
      <c r="W651" s="120"/>
      <c r="X651" s="120"/>
      <c r="Y651" s="120"/>
      <c r="Z651" s="120"/>
      <c r="AA651" s="120"/>
      <c r="AB651" s="120"/>
      <c r="AC651" s="120"/>
      <c r="AD651" s="120"/>
      <c r="AE651" s="120"/>
      <c r="AF651" s="120"/>
      <c r="AG651" s="120"/>
      <c r="AH651" s="120"/>
      <c r="AI651" s="120"/>
      <c r="AJ651" s="120"/>
      <c r="AK651" s="120"/>
      <c r="AL651" s="120"/>
      <c r="AM651" s="120"/>
      <c r="AN651" s="120"/>
      <c r="AO651" s="120"/>
      <c r="AP651" s="120"/>
      <c r="AQ651" s="120"/>
      <c r="AR651" s="120"/>
      <c r="AS651" s="120"/>
      <c r="AT651" s="120"/>
      <c r="AU651" s="120"/>
      <c r="AV651" s="120"/>
      <c r="AW651" s="120"/>
      <c r="AX651" s="120"/>
      <c r="AY651" s="120"/>
      <c r="AZ651" s="120"/>
      <c r="BA651" s="120"/>
      <c r="BB651" s="120"/>
      <c r="BC651" s="120"/>
    </row>
    <row r="652" spans="1:55" x14ac:dyDescent="0.25">
      <c r="A652" s="27"/>
      <c r="B652" s="28"/>
      <c r="C652" s="28"/>
      <c r="D652" s="29"/>
      <c r="E652"/>
      <c r="F652"/>
      <c r="G652"/>
      <c r="H652"/>
      <c r="I652"/>
      <c r="J652"/>
      <c r="K652"/>
      <c r="L652"/>
      <c r="M652"/>
      <c r="N652"/>
      <c r="O652"/>
      <c r="P652" s="120"/>
      <c r="Q652" s="120"/>
      <c r="R652" s="120"/>
      <c r="S652" s="120"/>
      <c r="T652" s="120"/>
      <c r="U652" s="120"/>
      <c r="V652" s="120"/>
      <c r="W652" s="120"/>
      <c r="X652" s="120"/>
      <c r="Y652" s="120"/>
      <c r="Z652" s="120"/>
      <c r="AA652" s="120"/>
      <c r="AB652" s="120"/>
      <c r="AC652" s="120"/>
      <c r="AD652" s="120"/>
      <c r="AE652" s="120"/>
      <c r="AF652" s="120"/>
      <c r="AG652" s="120"/>
      <c r="AH652" s="120"/>
      <c r="AI652" s="120"/>
      <c r="AJ652" s="120"/>
      <c r="AK652" s="120"/>
      <c r="AL652" s="120"/>
      <c r="AM652" s="120"/>
      <c r="AN652" s="120"/>
      <c r="AO652" s="120"/>
      <c r="AP652" s="120"/>
      <c r="AQ652" s="120"/>
      <c r="AR652" s="120"/>
      <c r="AS652" s="120"/>
      <c r="AT652" s="120"/>
      <c r="AU652" s="120"/>
      <c r="AV652" s="120"/>
      <c r="AW652" s="120"/>
      <c r="AX652" s="120"/>
      <c r="AY652" s="120"/>
      <c r="AZ652" s="120"/>
      <c r="BA652" s="120"/>
      <c r="BB652" s="120"/>
      <c r="BC652" s="120"/>
    </row>
    <row r="653" spans="1:55" x14ac:dyDescent="0.25">
      <c r="A653" s="27"/>
      <c r="B653" s="28"/>
      <c r="C653" s="28"/>
      <c r="D653" s="29"/>
      <c r="E653"/>
      <c r="F653"/>
      <c r="G653"/>
      <c r="H653"/>
      <c r="I653"/>
      <c r="J653"/>
      <c r="K653"/>
      <c r="L653"/>
      <c r="M653"/>
      <c r="N653"/>
      <c r="O653"/>
      <c r="P653" s="120"/>
      <c r="Q653" s="120"/>
      <c r="R653" s="120"/>
      <c r="S653" s="120"/>
      <c r="T653" s="120"/>
      <c r="U653" s="120"/>
      <c r="V653" s="120"/>
      <c r="W653" s="120"/>
      <c r="X653" s="120"/>
      <c r="Y653" s="120"/>
      <c r="Z653" s="120"/>
      <c r="AA653" s="120"/>
      <c r="AB653" s="120"/>
      <c r="AC653" s="120"/>
      <c r="AD653" s="120"/>
      <c r="AE653" s="120"/>
      <c r="AF653" s="120"/>
      <c r="AG653" s="120"/>
      <c r="AH653" s="120"/>
      <c r="AI653" s="120"/>
      <c r="AJ653" s="120"/>
      <c r="AK653" s="120"/>
      <c r="AL653" s="120"/>
      <c r="AM653" s="120"/>
      <c r="AN653" s="120"/>
      <c r="AO653" s="120"/>
      <c r="AP653" s="120"/>
      <c r="AQ653" s="120"/>
      <c r="AR653" s="120"/>
      <c r="AS653" s="120"/>
      <c r="AT653" s="120"/>
      <c r="AU653" s="120"/>
      <c r="AV653" s="120"/>
      <c r="AW653" s="120"/>
      <c r="AX653" s="120"/>
      <c r="AY653" s="120"/>
      <c r="AZ653" s="120"/>
      <c r="BA653" s="120"/>
      <c r="BB653" s="120"/>
      <c r="BC653" s="120"/>
    </row>
    <row r="654" spans="1:55" x14ac:dyDescent="0.25">
      <c r="A654" s="27"/>
      <c r="B654" s="28"/>
      <c r="C654" s="28"/>
      <c r="D654" s="29"/>
      <c r="E654"/>
      <c r="F654"/>
      <c r="G654"/>
      <c r="H654"/>
      <c r="I654"/>
      <c r="J654"/>
      <c r="K654"/>
      <c r="L654"/>
      <c r="M654"/>
      <c r="N654"/>
      <c r="O654"/>
      <c r="P654" s="120"/>
      <c r="Q654" s="120"/>
      <c r="R654" s="120"/>
      <c r="S654" s="120"/>
      <c r="T654" s="120"/>
      <c r="U654" s="120"/>
      <c r="V654" s="120"/>
      <c r="W654" s="120"/>
      <c r="X654" s="120"/>
      <c r="Y654" s="120"/>
      <c r="Z654" s="120"/>
      <c r="AA654" s="120"/>
      <c r="AB654" s="120"/>
      <c r="AC654" s="120"/>
      <c r="AD654" s="120"/>
      <c r="AE654" s="120"/>
      <c r="AF654" s="120"/>
      <c r="AG654" s="120"/>
      <c r="AH654" s="120"/>
      <c r="AI654" s="120"/>
      <c r="AJ654" s="120"/>
      <c r="AK654" s="120"/>
      <c r="AL654" s="120"/>
      <c r="AM654" s="120"/>
      <c r="AN654" s="120"/>
      <c r="AO654" s="120"/>
      <c r="AP654" s="120"/>
      <c r="AQ654" s="120"/>
      <c r="AR654" s="120"/>
      <c r="AS654" s="120"/>
      <c r="AT654" s="120"/>
      <c r="AU654" s="120"/>
      <c r="AV654" s="120"/>
      <c r="AW654" s="120"/>
      <c r="AX654" s="120"/>
      <c r="AY654" s="120"/>
      <c r="AZ654" s="120"/>
      <c r="BA654" s="120"/>
      <c r="BB654" s="120"/>
      <c r="BC654" s="120"/>
    </row>
    <row r="655" spans="1:55" x14ac:dyDescent="0.25">
      <c r="A655" s="27"/>
      <c r="B655" s="28"/>
      <c r="C655" s="28"/>
      <c r="D655" s="29"/>
      <c r="E655"/>
      <c r="F655"/>
      <c r="G655"/>
      <c r="H655"/>
      <c r="I655"/>
      <c r="J655"/>
      <c r="K655"/>
      <c r="L655"/>
      <c r="M655"/>
      <c r="N655"/>
      <c r="O655"/>
      <c r="P655" s="120"/>
      <c r="Q655" s="120"/>
      <c r="R655" s="120"/>
      <c r="S655" s="120"/>
      <c r="T655" s="120"/>
      <c r="U655" s="120"/>
      <c r="V655" s="120"/>
      <c r="W655" s="120"/>
      <c r="X655" s="120"/>
      <c r="Y655" s="120"/>
      <c r="Z655" s="120"/>
      <c r="AA655" s="120"/>
      <c r="AB655" s="120"/>
      <c r="AC655" s="120"/>
      <c r="AD655" s="120"/>
      <c r="AE655" s="120"/>
      <c r="AF655" s="120"/>
      <c r="AG655" s="120"/>
      <c r="AH655" s="120"/>
      <c r="AI655" s="120"/>
      <c r="AJ655" s="120"/>
      <c r="AK655" s="120"/>
      <c r="AL655" s="120"/>
      <c r="AM655" s="120"/>
      <c r="AN655" s="120"/>
      <c r="AO655" s="120"/>
      <c r="AP655" s="120"/>
      <c r="AQ655" s="120"/>
      <c r="AR655" s="120"/>
      <c r="AS655" s="120"/>
      <c r="AT655" s="120"/>
      <c r="AU655" s="120"/>
      <c r="AV655" s="120"/>
      <c r="AW655" s="120"/>
      <c r="AX655" s="120"/>
      <c r="AY655" s="120"/>
      <c r="AZ655" s="120"/>
      <c r="BA655" s="120"/>
      <c r="BB655" s="120"/>
      <c r="BC655" s="120"/>
    </row>
    <row r="656" spans="1:55" x14ac:dyDescent="0.25">
      <c r="A656" s="27"/>
      <c r="B656" s="28"/>
      <c r="C656" s="28"/>
      <c r="D656" s="29"/>
      <c r="E656"/>
      <c r="F656"/>
      <c r="G656"/>
      <c r="H656"/>
      <c r="I656"/>
      <c r="J656"/>
      <c r="K656"/>
      <c r="L656"/>
      <c r="M656"/>
      <c r="N656"/>
      <c r="O656"/>
      <c r="P656" s="120"/>
      <c r="Q656" s="120"/>
      <c r="R656" s="120"/>
      <c r="S656" s="120"/>
      <c r="T656" s="120"/>
      <c r="U656" s="120"/>
      <c r="V656" s="120"/>
      <c r="W656" s="120"/>
      <c r="X656" s="120"/>
      <c r="Y656" s="120"/>
      <c r="Z656" s="120"/>
      <c r="AA656" s="120"/>
      <c r="AB656" s="120"/>
      <c r="AC656" s="120"/>
      <c r="AD656" s="120"/>
      <c r="AE656" s="120"/>
      <c r="AF656" s="120"/>
      <c r="AG656" s="120"/>
      <c r="AH656" s="120"/>
      <c r="AI656" s="120"/>
      <c r="AJ656" s="120"/>
      <c r="AK656" s="120"/>
      <c r="AL656" s="120"/>
      <c r="AM656" s="120"/>
      <c r="AN656" s="120"/>
      <c r="AO656" s="120"/>
      <c r="AP656" s="120"/>
      <c r="AQ656" s="120"/>
      <c r="AR656" s="120"/>
      <c r="AS656" s="120"/>
      <c r="AT656" s="120"/>
      <c r="AU656" s="120"/>
      <c r="AV656" s="120"/>
      <c r="AW656" s="120"/>
      <c r="AX656" s="120"/>
      <c r="AY656" s="120"/>
      <c r="AZ656" s="120"/>
      <c r="BA656" s="120"/>
      <c r="BB656" s="120"/>
      <c r="BC656" s="120"/>
    </row>
    <row r="657" spans="1:55" x14ac:dyDescent="0.25">
      <c r="A657" s="27"/>
      <c r="B657" s="28"/>
      <c r="C657" s="28"/>
      <c r="D657" s="29"/>
      <c r="E657"/>
      <c r="F657"/>
      <c r="G657"/>
      <c r="H657"/>
      <c r="I657"/>
      <c r="J657"/>
      <c r="K657"/>
      <c r="L657"/>
      <c r="M657"/>
      <c r="N657"/>
      <c r="O657"/>
      <c r="P657" s="120"/>
      <c r="Q657" s="120"/>
      <c r="R657" s="120"/>
      <c r="S657" s="120"/>
      <c r="T657" s="120"/>
      <c r="U657" s="120"/>
      <c r="V657" s="120"/>
      <c r="W657" s="120"/>
      <c r="X657" s="120"/>
      <c r="Y657" s="120"/>
      <c r="Z657" s="120"/>
      <c r="AA657" s="120"/>
      <c r="AB657" s="120"/>
      <c r="AC657" s="120"/>
      <c r="AD657" s="120"/>
      <c r="AE657" s="120"/>
      <c r="AF657" s="120"/>
      <c r="AG657" s="120"/>
      <c r="AH657" s="120"/>
      <c r="AI657" s="120"/>
      <c r="AJ657" s="120"/>
      <c r="AK657" s="120"/>
      <c r="AL657" s="120"/>
      <c r="AM657" s="120"/>
      <c r="AN657" s="120"/>
      <c r="AO657" s="120"/>
      <c r="AP657" s="120"/>
      <c r="AQ657" s="120"/>
      <c r="AR657" s="120"/>
      <c r="AS657" s="120"/>
      <c r="AT657" s="120"/>
      <c r="AU657" s="120"/>
      <c r="AV657" s="120"/>
      <c r="AW657" s="120"/>
      <c r="AX657" s="120"/>
      <c r="AY657" s="120"/>
      <c r="AZ657" s="120"/>
      <c r="BA657" s="120"/>
      <c r="BB657" s="120"/>
      <c r="BC657" s="120"/>
    </row>
    <row r="658" spans="1:55" x14ac:dyDescent="0.25">
      <c r="A658" s="27"/>
      <c r="B658" s="28"/>
      <c r="C658" s="28"/>
      <c r="D658" s="29"/>
      <c r="E658"/>
      <c r="F658"/>
      <c r="G658"/>
      <c r="H658"/>
      <c r="I658"/>
      <c r="J658"/>
      <c r="K658"/>
      <c r="L658"/>
      <c r="M658"/>
      <c r="N658"/>
      <c r="O658"/>
      <c r="P658" s="120"/>
      <c r="Q658" s="120"/>
      <c r="R658" s="120"/>
      <c r="S658" s="120"/>
      <c r="T658" s="120"/>
      <c r="U658" s="120"/>
      <c r="V658" s="120"/>
      <c r="W658" s="120"/>
      <c r="X658" s="120"/>
      <c r="Y658" s="120"/>
      <c r="Z658" s="120"/>
      <c r="AA658" s="120"/>
      <c r="AB658" s="120"/>
      <c r="AC658" s="120"/>
      <c r="AD658" s="120"/>
      <c r="AE658" s="120"/>
      <c r="AF658" s="120"/>
      <c r="AG658" s="120"/>
      <c r="AH658" s="120"/>
      <c r="AI658" s="120"/>
      <c r="AJ658" s="120"/>
      <c r="AK658" s="120"/>
      <c r="AL658" s="120"/>
      <c r="AM658" s="120"/>
      <c r="AN658" s="120"/>
      <c r="AO658" s="120"/>
      <c r="AP658" s="120"/>
      <c r="AQ658" s="120"/>
      <c r="AR658" s="120"/>
      <c r="AS658" s="120"/>
      <c r="AT658" s="120"/>
      <c r="AU658" s="120"/>
      <c r="AV658" s="120"/>
      <c r="AW658" s="120"/>
      <c r="AX658" s="120"/>
      <c r="AY658" s="120"/>
      <c r="AZ658" s="120"/>
      <c r="BA658" s="120"/>
      <c r="BB658" s="120"/>
      <c r="BC658" s="120"/>
    </row>
    <row r="659" spans="1:55" x14ac:dyDescent="0.25">
      <c r="A659" s="27"/>
      <c r="B659" s="28"/>
      <c r="C659" s="28"/>
      <c r="D659" s="29"/>
      <c r="E659"/>
      <c r="F659"/>
      <c r="G659"/>
      <c r="H659"/>
      <c r="I659"/>
      <c r="J659"/>
      <c r="K659"/>
      <c r="L659"/>
      <c r="M659"/>
      <c r="N659"/>
      <c r="O659"/>
      <c r="P659" s="120"/>
      <c r="Q659" s="120"/>
      <c r="R659" s="120"/>
      <c r="S659" s="120"/>
      <c r="T659" s="120"/>
      <c r="U659" s="120"/>
      <c r="V659" s="120"/>
      <c r="W659" s="120"/>
      <c r="X659" s="120"/>
      <c r="Y659" s="120"/>
      <c r="Z659" s="120"/>
      <c r="AA659" s="120"/>
      <c r="AB659" s="120"/>
      <c r="AC659" s="120"/>
      <c r="AD659" s="120"/>
      <c r="AE659" s="120"/>
      <c r="AF659" s="120"/>
      <c r="AG659" s="120"/>
      <c r="AH659" s="120"/>
      <c r="AI659" s="120"/>
      <c r="AJ659" s="120"/>
      <c r="AK659" s="120"/>
      <c r="AL659" s="120"/>
      <c r="AM659" s="120"/>
      <c r="AN659" s="120"/>
      <c r="AO659" s="120"/>
      <c r="AP659" s="120"/>
      <c r="AQ659" s="120"/>
      <c r="AR659" s="120"/>
      <c r="AS659" s="120"/>
      <c r="AT659" s="120"/>
      <c r="AU659" s="120"/>
      <c r="AV659" s="120"/>
      <c r="AW659" s="120"/>
      <c r="AX659" s="120"/>
      <c r="AY659" s="120"/>
      <c r="AZ659" s="120"/>
      <c r="BA659" s="120"/>
      <c r="BB659" s="120"/>
      <c r="BC659" s="120"/>
    </row>
    <row r="660" spans="1:55" x14ac:dyDescent="0.25">
      <c r="A660" s="27"/>
      <c r="B660" s="28"/>
      <c r="C660" s="28"/>
      <c r="D660" s="29"/>
      <c r="E660"/>
      <c r="F660"/>
      <c r="G660"/>
      <c r="H660"/>
      <c r="I660"/>
      <c r="J660"/>
      <c r="K660"/>
      <c r="L660"/>
      <c r="M660"/>
      <c r="N660"/>
      <c r="O660"/>
      <c r="P660" s="120"/>
      <c r="Q660" s="120"/>
      <c r="R660" s="120"/>
      <c r="S660" s="120"/>
      <c r="T660" s="120"/>
      <c r="U660" s="120"/>
      <c r="V660" s="120"/>
      <c r="W660" s="120"/>
      <c r="X660" s="120"/>
      <c r="Y660" s="120"/>
      <c r="Z660" s="120"/>
      <c r="AA660" s="120"/>
      <c r="AB660" s="120"/>
      <c r="AC660" s="120"/>
      <c r="AD660" s="120"/>
      <c r="AE660" s="120"/>
      <c r="AF660" s="120"/>
      <c r="AG660" s="120"/>
      <c r="AH660" s="120"/>
      <c r="AI660" s="120"/>
      <c r="AJ660" s="120"/>
      <c r="AK660" s="120"/>
      <c r="AL660" s="120"/>
      <c r="AM660" s="120"/>
      <c r="AN660" s="120"/>
      <c r="AO660" s="120"/>
      <c r="AP660" s="120"/>
      <c r="AQ660" s="120"/>
      <c r="AR660" s="120"/>
      <c r="AS660" s="120"/>
      <c r="AT660" s="120"/>
      <c r="AU660" s="120"/>
      <c r="AV660" s="120"/>
      <c r="AW660" s="120"/>
      <c r="AX660" s="120"/>
      <c r="AY660" s="120"/>
      <c r="AZ660" s="120"/>
      <c r="BA660" s="120"/>
      <c r="BB660" s="120"/>
      <c r="BC660" s="120"/>
    </row>
    <row r="661" spans="1:55" x14ac:dyDescent="0.25">
      <c r="A661" s="27"/>
      <c r="B661" s="28"/>
      <c r="C661" s="28"/>
      <c r="D661" s="29"/>
      <c r="E661"/>
      <c r="F661"/>
      <c r="G661"/>
      <c r="H661"/>
      <c r="I661"/>
      <c r="J661"/>
      <c r="K661"/>
      <c r="L661"/>
      <c r="M661"/>
      <c r="N661"/>
      <c r="O661"/>
      <c r="P661" s="120"/>
      <c r="Q661" s="120"/>
      <c r="R661" s="120"/>
      <c r="S661" s="120"/>
      <c r="T661" s="120"/>
      <c r="U661" s="120"/>
      <c r="V661" s="120"/>
      <c r="W661" s="120"/>
      <c r="X661" s="120"/>
      <c r="Y661" s="120"/>
      <c r="Z661" s="120"/>
      <c r="AA661" s="120"/>
      <c r="AB661" s="120"/>
      <c r="AC661" s="120"/>
      <c r="AD661" s="120"/>
      <c r="AE661" s="120"/>
      <c r="AF661" s="120"/>
      <c r="AG661" s="120"/>
      <c r="AH661" s="120"/>
      <c r="AI661" s="120"/>
      <c r="AJ661" s="120"/>
      <c r="AK661" s="120"/>
      <c r="AL661" s="120"/>
      <c r="AM661" s="120"/>
      <c r="AN661" s="120"/>
      <c r="AO661" s="120"/>
      <c r="AP661" s="120"/>
      <c r="AQ661" s="120"/>
      <c r="AR661" s="120"/>
      <c r="AS661" s="120"/>
      <c r="AT661" s="120"/>
      <c r="AU661" s="120"/>
      <c r="AV661" s="120"/>
      <c r="AW661" s="120"/>
      <c r="AX661" s="120"/>
      <c r="AY661" s="120"/>
      <c r="AZ661" s="120"/>
      <c r="BA661" s="120"/>
      <c r="BB661" s="120"/>
      <c r="BC661" s="120"/>
    </row>
    <row r="662" spans="1:55" x14ac:dyDescent="0.25">
      <c r="A662" s="27"/>
      <c r="B662" s="28"/>
      <c r="C662" s="28"/>
      <c r="D662" s="29"/>
      <c r="E662"/>
      <c r="F662"/>
      <c r="G662"/>
      <c r="H662"/>
      <c r="I662"/>
      <c r="J662"/>
      <c r="K662"/>
      <c r="L662"/>
      <c r="M662"/>
      <c r="N662"/>
      <c r="O662"/>
      <c r="P662" s="120"/>
      <c r="Q662" s="120"/>
      <c r="R662" s="120"/>
      <c r="S662" s="120"/>
      <c r="T662" s="120"/>
      <c r="U662" s="120"/>
      <c r="V662" s="120"/>
      <c r="W662" s="120"/>
      <c r="X662" s="120"/>
      <c r="Y662" s="120"/>
      <c r="Z662" s="120"/>
      <c r="AA662" s="120"/>
      <c r="AB662" s="120"/>
      <c r="AC662" s="120"/>
      <c r="AD662" s="120"/>
      <c r="AE662" s="120"/>
      <c r="AF662" s="120"/>
      <c r="AG662" s="120"/>
      <c r="AH662" s="120"/>
      <c r="AI662" s="120"/>
      <c r="AJ662" s="120"/>
      <c r="AK662" s="120"/>
      <c r="AL662" s="120"/>
      <c r="AM662" s="120"/>
      <c r="AN662" s="120"/>
      <c r="AO662" s="120"/>
      <c r="AP662" s="120"/>
      <c r="AQ662" s="120"/>
      <c r="AR662" s="120"/>
      <c r="AS662" s="120"/>
      <c r="AT662" s="120"/>
      <c r="AU662" s="120"/>
      <c r="AV662" s="120"/>
      <c r="AW662" s="120"/>
      <c r="AX662" s="120"/>
      <c r="AY662" s="120"/>
      <c r="AZ662" s="120"/>
      <c r="BA662" s="120"/>
      <c r="BB662" s="120"/>
      <c r="BC662" s="120"/>
    </row>
    <row r="663" spans="1:55" x14ac:dyDescent="0.25">
      <c r="A663" s="27"/>
      <c r="B663" s="28"/>
      <c r="C663" s="28"/>
      <c r="D663" s="29"/>
      <c r="E663"/>
      <c r="F663"/>
      <c r="G663"/>
      <c r="H663"/>
      <c r="I663"/>
      <c r="J663"/>
      <c r="K663"/>
      <c r="L663"/>
      <c r="M663"/>
      <c r="N663"/>
      <c r="O663"/>
      <c r="P663" s="120"/>
      <c r="Q663" s="120"/>
      <c r="R663" s="120"/>
      <c r="S663" s="120"/>
      <c r="T663" s="120"/>
      <c r="U663" s="120"/>
      <c r="V663" s="120"/>
      <c r="W663" s="120"/>
      <c r="X663" s="120"/>
      <c r="Y663" s="120"/>
      <c r="Z663" s="120"/>
      <c r="AA663" s="120"/>
      <c r="AB663" s="120"/>
      <c r="AC663" s="120"/>
      <c r="AD663" s="120"/>
      <c r="AE663" s="120"/>
      <c r="AF663" s="120"/>
      <c r="AG663" s="120"/>
      <c r="AH663" s="120"/>
      <c r="AI663" s="120"/>
      <c r="AJ663" s="120"/>
      <c r="AK663" s="120"/>
      <c r="AL663" s="120"/>
      <c r="AM663" s="120"/>
      <c r="AN663" s="120"/>
      <c r="AO663" s="120"/>
      <c r="AP663" s="120"/>
      <c r="AQ663" s="120"/>
      <c r="AR663" s="120"/>
      <c r="AS663" s="120"/>
      <c r="AT663" s="120"/>
      <c r="AU663" s="120"/>
      <c r="AV663" s="120"/>
      <c r="AW663" s="120"/>
      <c r="AX663" s="120"/>
      <c r="AY663" s="120"/>
      <c r="AZ663" s="120"/>
      <c r="BA663" s="120"/>
      <c r="BB663" s="120"/>
      <c r="BC663" s="120"/>
    </row>
    <row r="664" spans="1:55" x14ac:dyDescent="0.25">
      <c r="A664" s="27"/>
      <c r="B664" s="28"/>
      <c r="C664" s="28"/>
      <c r="D664" s="29"/>
      <c r="E664"/>
      <c r="F664"/>
      <c r="G664"/>
      <c r="H664"/>
      <c r="I664"/>
      <c r="J664"/>
      <c r="K664"/>
      <c r="L664"/>
      <c r="M664"/>
      <c r="N664"/>
      <c r="O664"/>
      <c r="P664" s="120"/>
      <c r="Q664" s="120"/>
      <c r="R664" s="120"/>
      <c r="S664" s="120"/>
      <c r="T664" s="120"/>
      <c r="U664" s="120"/>
      <c r="V664" s="120"/>
      <c r="W664" s="120"/>
      <c r="X664" s="120"/>
      <c r="Y664" s="120"/>
      <c r="Z664" s="120"/>
      <c r="AA664" s="120"/>
      <c r="AB664" s="120"/>
      <c r="AC664" s="120"/>
      <c r="AD664" s="120"/>
      <c r="AE664" s="120"/>
      <c r="AF664" s="120"/>
      <c r="AG664" s="120"/>
      <c r="AH664" s="120"/>
      <c r="AI664" s="120"/>
      <c r="AJ664" s="120"/>
      <c r="AK664" s="120"/>
      <c r="AL664" s="120"/>
      <c r="AM664" s="120"/>
      <c r="AN664" s="120"/>
      <c r="AO664" s="120"/>
      <c r="AP664" s="120"/>
      <c r="AQ664" s="120"/>
      <c r="AR664" s="120"/>
      <c r="AS664" s="120"/>
      <c r="AT664" s="120"/>
      <c r="AU664" s="120"/>
      <c r="AV664" s="120"/>
      <c r="AW664" s="120"/>
      <c r="AX664" s="120"/>
      <c r="AY664" s="120"/>
      <c r="AZ664" s="120"/>
      <c r="BA664" s="120"/>
      <c r="BB664" s="120"/>
      <c r="BC664" s="120"/>
    </row>
    <row r="665" spans="1:55" x14ac:dyDescent="0.25">
      <c r="A665" s="27"/>
      <c r="B665" s="28"/>
      <c r="C665" s="28"/>
      <c r="D665" s="29"/>
      <c r="E665"/>
      <c r="F665"/>
      <c r="G665"/>
      <c r="H665"/>
      <c r="I665"/>
      <c r="J665"/>
      <c r="K665"/>
      <c r="L665"/>
      <c r="M665"/>
      <c r="N665"/>
      <c r="O665"/>
      <c r="P665" s="120"/>
      <c r="Q665" s="120"/>
      <c r="R665" s="120"/>
      <c r="S665" s="120"/>
      <c r="T665" s="120"/>
      <c r="U665" s="120"/>
      <c r="V665" s="120"/>
      <c r="W665" s="120"/>
      <c r="X665" s="120"/>
      <c r="Y665" s="120"/>
      <c r="Z665" s="120"/>
      <c r="AA665" s="120"/>
      <c r="AB665" s="120"/>
      <c r="AC665" s="120"/>
      <c r="AD665" s="120"/>
      <c r="AE665" s="120"/>
      <c r="AF665" s="120"/>
      <c r="AG665" s="120"/>
      <c r="AH665" s="120"/>
      <c r="AI665" s="120"/>
      <c r="AJ665" s="120"/>
      <c r="AK665" s="120"/>
      <c r="AL665" s="120"/>
      <c r="AM665" s="120"/>
      <c r="AN665" s="120"/>
      <c r="AO665" s="120"/>
      <c r="AP665" s="120"/>
      <c r="AQ665" s="120"/>
      <c r="AR665" s="120"/>
      <c r="AS665" s="120"/>
      <c r="AT665" s="120"/>
      <c r="AU665" s="120"/>
      <c r="AV665" s="120"/>
      <c r="AW665" s="120"/>
      <c r="AX665" s="120"/>
      <c r="AY665" s="120"/>
      <c r="AZ665" s="120"/>
      <c r="BA665" s="120"/>
      <c r="BB665" s="120"/>
      <c r="BC665" s="120"/>
    </row>
    <row r="666" spans="1:55" x14ac:dyDescent="0.25">
      <c r="A666" s="27"/>
      <c r="B666" s="28"/>
      <c r="C666" s="28"/>
      <c r="D666" s="29"/>
      <c r="E666"/>
      <c r="F666"/>
      <c r="G666"/>
      <c r="H666"/>
      <c r="I666"/>
      <c r="J666"/>
      <c r="K666"/>
      <c r="L666"/>
      <c r="M666"/>
      <c r="N666"/>
      <c r="O666"/>
      <c r="P666" s="120"/>
      <c r="Q666" s="120"/>
      <c r="R666" s="120"/>
      <c r="S666" s="120"/>
      <c r="T666" s="120"/>
      <c r="U666" s="120"/>
      <c r="V666" s="120"/>
      <c r="W666" s="120"/>
      <c r="X666" s="120"/>
      <c r="Y666" s="120"/>
      <c r="Z666" s="120"/>
      <c r="AA666" s="120"/>
      <c r="AB666" s="120"/>
      <c r="AC666" s="120"/>
      <c r="AD666" s="120"/>
      <c r="AE666" s="120"/>
      <c r="AF666" s="120"/>
      <c r="AG666" s="120"/>
      <c r="AH666" s="120"/>
      <c r="AI666" s="120"/>
      <c r="AJ666" s="120"/>
      <c r="AK666" s="120"/>
      <c r="AL666" s="120"/>
      <c r="AM666" s="120"/>
      <c r="AN666" s="120"/>
      <c r="AO666" s="120"/>
      <c r="AP666" s="120"/>
      <c r="AQ666" s="120"/>
      <c r="AR666" s="120"/>
      <c r="AS666" s="120"/>
      <c r="AT666" s="120"/>
      <c r="AU666" s="120"/>
      <c r="AV666" s="120"/>
      <c r="AW666" s="120"/>
      <c r="AX666" s="120"/>
      <c r="AY666" s="120"/>
      <c r="AZ666" s="120"/>
      <c r="BA666" s="120"/>
      <c r="BB666" s="120"/>
      <c r="BC666" s="120"/>
    </row>
    <row r="667" spans="1:55" x14ac:dyDescent="0.25">
      <c r="A667" s="27"/>
      <c r="B667" s="28"/>
      <c r="C667" s="28"/>
      <c r="D667" s="29"/>
      <c r="E667"/>
      <c r="F667"/>
      <c r="G667"/>
      <c r="H667"/>
      <c r="I667"/>
      <c r="J667"/>
      <c r="K667"/>
      <c r="L667"/>
      <c r="M667"/>
      <c r="N667"/>
      <c r="O667"/>
      <c r="P667" s="120"/>
      <c r="Q667" s="120"/>
      <c r="R667" s="120"/>
      <c r="S667" s="120"/>
      <c r="T667" s="120"/>
      <c r="U667" s="120"/>
      <c r="V667" s="120"/>
      <c r="W667" s="120"/>
      <c r="X667" s="120"/>
      <c r="Y667" s="120"/>
      <c r="Z667" s="120"/>
      <c r="AA667" s="120"/>
      <c r="AB667" s="120"/>
      <c r="AC667" s="120"/>
      <c r="AD667" s="120"/>
      <c r="AE667" s="120"/>
      <c r="AF667" s="120"/>
      <c r="AG667" s="120"/>
      <c r="AH667" s="120"/>
      <c r="AI667" s="120"/>
      <c r="AJ667" s="120"/>
      <c r="AK667" s="120"/>
      <c r="AL667" s="120"/>
      <c r="AM667" s="120"/>
      <c r="AN667" s="120"/>
      <c r="AO667" s="120"/>
      <c r="AP667" s="120"/>
      <c r="AQ667" s="120"/>
      <c r="AR667" s="120"/>
      <c r="AS667" s="120"/>
      <c r="AT667" s="120"/>
      <c r="AU667" s="120"/>
      <c r="AV667" s="120"/>
      <c r="AW667" s="120"/>
      <c r="AX667" s="120"/>
      <c r="AY667" s="120"/>
      <c r="AZ667" s="120"/>
      <c r="BA667" s="120"/>
      <c r="BB667" s="120"/>
      <c r="BC667" s="120"/>
    </row>
    <row r="668" spans="1:55" x14ac:dyDescent="0.25">
      <c r="A668" s="27"/>
      <c r="B668" s="28"/>
      <c r="C668" s="28"/>
      <c r="D668" s="29"/>
      <c r="E668"/>
      <c r="F668"/>
      <c r="G668"/>
      <c r="H668"/>
      <c r="I668"/>
      <c r="J668"/>
      <c r="K668"/>
      <c r="L668"/>
      <c r="M668"/>
      <c r="N668"/>
      <c r="O668"/>
      <c r="P668" s="120"/>
      <c r="Q668" s="120"/>
      <c r="R668" s="120"/>
      <c r="S668" s="120"/>
      <c r="T668" s="120"/>
      <c r="U668" s="120"/>
      <c r="V668" s="120"/>
      <c r="W668" s="120"/>
      <c r="X668" s="120"/>
      <c r="Y668" s="120"/>
      <c r="Z668" s="120"/>
      <c r="AA668" s="120"/>
      <c r="AB668" s="120"/>
      <c r="AC668" s="120"/>
      <c r="AD668" s="120"/>
      <c r="AE668" s="120"/>
      <c r="AF668" s="120"/>
      <c r="AG668" s="120"/>
      <c r="AH668" s="120"/>
      <c r="AI668" s="120"/>
      <c r="AJ668" s="120"/>
      <c r="AK668" s="120"/>
      <c r="AL668" s="120"/>
      <c r="AM668" s="120"/>
      <c r="AN668" s="120"/>
      <c r="AO668" s="120"/>
      <c r="AP668" s="120"/>
      <c r="AQ668" s="120"/>
      <c r="AR668" s="120"/>
      <c r="AS668" s="120"/>
      <c r="AT668" s="120"/>
      <c r="AU668" s="120"/>
      <c r="AV668" s="120"/>
      <c r="AW668" s="120"/>
      <c r="AX668" s="120"/>
      <c r="AY668" s="120"/>
      <c r="AZ668" s="120"/>
      <c r="BA668" s="120"/>
      <c r="BB668" s="120"/>
      <c r="BC668" s="120"/>
    </row>
    <row r="669" spans="1:55" x14ac:dyDescent="0.25">
      <c r="A669" s="27"/>
      <c r="B669" s="28"/>
      <c r="C669" s="28"/>
      <c r="D669" s="29"/>
      <c r="E669"/>
      <c r="F669"/>
      <c r="G669"/>
      <c r="H669"/>
      <c r="I669"/>
      <c r="J669"/>
      <c r="K669"/>
      <c r="L669"/>
      <c r="M669"/>
      <c r="N669"/>
      <c r="O669"/>
      <c r="P669" s="120"/>
      <c r="Q669" s="120"/>
      <c r="R669" s="120"/>
      <c r="S669" s="120"/>
      <c r="T669" s="120"/>
      <c r="U669" s="120"/>
      <c r="V669" s="120"/>
      <c r="W669" s="120"/>
      <c r="X669" s="120"/>
      <c r="Y669" s="120"/>
      <c r="Z669" s="120"/>
      <c r="AA669" s="120"/>
      <c r="AB669" s="120"/>
      <c r="AC669" s="120"/>
      <c r="AD669" s="120"/>
      <c r="AE669" s="120"/>
      <c r="AF669" s="120"/>
      <c r="AG669" s="120"/>
      <c r="AH669" s="120"/>
      <c r="AI669" s="120"/>
      <c r="AJ669" s="120"/>
      <c r="AK669" s="120"/>
      <c r="AL669" s="120"/>
      <c r="AM669" s="120"/>
      <c r="AN669" s="120"/>
      <c r="AO669" s="120"/>
      <c r="AP669" s="120"/>
      <c r="AQ669" s="120"/>
      <c r="AR669" s="120"/>
      <c r="AS669" s="120"/>
      <c r="AT669" s="120"/>
      <c r="AU669" s="120"/>
      <c r="AV669" s="120"/>
      <c r="AW669" s="120"/>
      <c r="AX669" s="120"/>
      <c r="AY669" s="120"/>
      <c r="AZ669" s="120"/>
      <c r="BA669" s="120"/>
      <c r="BB669" s="120"/>
      <c r="BC669" s="120"/>
    </row>
    <row r="670" spans="1:55" x14ac:dyDescent="0.25">
      <c r="A670" s="27"/>
      <c r="B670" s="28"/>
      <c r="C670" s="28"/>
      <c r="D670" s="29"/>
      <c r="E670"/>
      <c r="F670"/>
      <c r="G670"/>
      <c r="H670"/>
      <c r="I670"/>
      <c r="J670"/>
      <c r="K670"/>
      <c r="L670"/>
      <c r="M670"/>
      <c r="N670"/>
      <c r="O670"/>
      <c r="P670" s="120"/>
      <c r="Q670" s="120"/>
      <c r="R670" s="120"/>
      <c r="S670" s="120"/>
      <c r="T670" s="120"/>
      <c r="U670" s="120"/>
      <c r="V670" s="120"/>
      <c r="W670" s="120"/>
      <c r="X670" s="120"/>
      <c r="Y670" s="120"/>
      <c r="Z670" s="120"/>
      <c r="AA670" s="120"/>
      <c r="AB670" s="120"/>
      <c r="AC670" s="120"/>
      <c r="AD670" s="120"/>
      <c r="AE670" s="120"/>
      <c r="AF670" s="120"/>
      <c r="AG670" s="120"/>
      <c r="AH670" s="120"/>
      <c r="AI670" s="120"/>
      <c r="AJ670" s="120"/>
      <c r="AK670" s="120"/>
      <c r="AL670" s="120"/>
      <c r="AM670" s="120"/>
      <c r="AN670" s="120"/>
      <c r="AO670" s="120"/>
      <c r="AP670" s="120"/>
      <c r="AQ670" s="120"/>
      <c r="AR670" s="120"/>
      <c r="AS670" s="120"/>
      <c r="AT670" s="120"/>
      <c r="AU670" s="120"/>
      <c r="AV670" s="120"/>
      <c r="AW670" s="120"/>
      <c r="AX670" s="120"/>
      <c r="AY670" s="120"/>
      <c r="AZ670" s="120"/>
      <c r="BA670" s="120"/>
      <c r="BB670" s="120"/>
      <c r="BC670" s="120"/>
    </row>
    <row r="671" spans="1:55" x14ac:dyDescent="0.25">
      <c r="A671" s="27"/>
      <c r="B671" s="28"/>
      <c r="C671" s="28"/>
      <c r="D671" s="29"/>
      <c r="E671"/>
      <c r="F671"/>
      <c r="G671"/>
      <c r="H671"/>
      <c r="I671"/>
      <c r="J671"/>
      <c r="K671"/>
      <c r="L671"/>
      <c r="M671"/>
      <c r="N671"/>
      <c r="O671"/>
      <c r="P671" s="120"/>
      <c r="Q671" s="120"/>
      <c r="R671" s="120"/>
      <c r="S671" s="120"/>
      <c r="T671" s="120"/>
      <c r="U671" s="120"/>
      <c r="V671" s="120"/>
      <c r="W671" s="120"/>
      <c r="X671" s="120"/>
      <c r="Y671" s="120"/>
      <c r="Z671" s="120"/>
      <c r="AA671" s="120"/>
      <c r="AB671" s="120"/>
      <c r="AC671" s="120"/>
      <c r="AD671" s="120"/>
      <c r="AE671" s="120"/>
      <c r="AF671" s="120"/>
      <c r="AG671" s="120"/>
      <c r="AH671" s="120"/>
      <c r="AI671" s="120"/>
      <c r="AJ671" s="120"/>
      <c r="AK671" s="120"/>
      <c r="AL671" s="120"/>
      <c r="AM671" s="120"/>
      <c r="AN671" s="120"/>
      <c r="AO671" s="120"/>
      <c r="AP671" s="120"/>
      <c r="AQ671" s="120"/>
      <c r="AR671" s="120"/>
      <c r="AS671" s="120"/>
      <c r="AT671" s="120"/>
      <c r="AU671" s="120"/>
      <c r="AV671" s="120"/>
      <c r="AW671" s="120"/>
      <c r="AX671" s="120"/>
      <c r="AY671" s="120"/>
      <c r="AZ671" s="120"/>
      <c r="BA671" s="120"/>
      <c r="BB671" s="120"/>
      <c r="BC671" s="120"/>
    </row>
    <row r="672" spans="1:55" x14ac:dyDescent="0.25">
      <c r="A672" s="27"/>
      <c r="B672" s="28"/>
      <c r="C672" s="28"/>
      <c r="D672" s="29"/>
      <c r="E672"/>
      <c r="F672"/>
      <c r="G672"/>
      <c r="H672"/>
      <c r="I672"/>
      <c r="J672"/>
      <c r="K672"/>
      <c r="L672"/>
      <c r="M672"/>
      <c r="N672"/>
      <c r="O672"/>
      <c r="P672" s="120"/>
      <c r="Q672" s="120"/>
      <c r="R672" s="120"/>
      <c r="S672" s="120"/>
      <c r="T672" s="120"/>
      <c r="U672" s="120"/>
      <c r="V672" s="120"/>
      <c r="W672" s="120"/>
      <c r="X672" s="120"/>
      <c r="Y672" s="120"/>
      <c r="Z672" s="120"/>
      <c r="AA672" s="120"/>
      <c r="AB672" s="120"/>
      <c r="AC672" s="120"/>
      <c r="AD672" s="120"/>
      <c r="AE672" s="120"/>
      <c r="AF672" s="120"/>
      <c r="AG672" s="120"/>
      <c r="AH672" s="120"/>
      <c r="AI672" s="120"/>
      <c r="AJ672" s="120"/>
      <c r="AK672" s="120"/>
      <c r="AL672" s="120"/>
      <c r="AM672" s="120"/>
      <c r="AN672" s="120"/>
      <c r="AO672" s="120"/>
      <c r="AP672" s="120"/>
      <c r="AQ672" s="120"/>
      <c r="AR672" s="120"/>
      <c r="AS672" s="120"/>
      <c r="AT672" s="120"/>
      <c r="AU672" s="120"/>
      <c r="AV672" s="120"/>
      <c r="AW672" s="120"/>
      <c r="AX672" s="120"/>
      <c r="AY672" s="120"/>
      <c r="AZ672" s="120"/>
      <c r="BA672" s="120"/>
      <c r="BB672" s="120"/>
      <c r="BC672" s="120"/>
    </row>
    <row r="673" spans="1:55" x14ac:dyDescent="0.25">
      <c r="A673" s="27"/>
      <c r="B673" s="28"/>
      <c r="C673" s="28"/>
      <c r="D673" s="29"/>
      <c r="E673"/>
      <c r="F673"/>
      <c r="G673"/>
      <c r="H673"/>
      <c r="I673"/>
      <c r="J673"/>
      <c r="K673"/>
      <c r="L673"/>
      <c r="M673"/>
      <c r="N673"/>
      <c r="O673"/>
      <c r="P673" s="120"/>
      <c r="Q673" s="120"/>
      <c r="R673" s="120"/>
      <c r="S673" s="120"/>
      <c r="T673" s="120"/>
      <c r="U673" s="120"/>
      <c r="V673" s="120"/>
      <c r="W673" s="120"/>
      <c r="X673" s="120"/>
      <c r="Y673" s="120"/>
      <c r="Z673" s="120"/>
      <c r="AA673" s="120"/>
      <c r="AB673" s="120"/>
      <c r="AC673" s="120"/>
      <c r="AD673" s="120"/>
      <c r="AE673" s="120"/>
      <c r="AF673" s="120"/>
      <c r="AG673" s="120"/>
      <c r="AH673" s="120"/>
      <c r="AI673" s="120"/>
      <c r="AJ673" s="120"/>
      <c r="AK673" s="120"/>
      <c r="AL673" s="120"/>
      <c r="AM673" s="120"/>
      <c r="AN673" s="120"/>
      <c r="AO673" s="120"/>
      <c r="AP673" s="120"/>
      <c r="AQ673" s="120"/>
      <c r="AR673" s="120"/>
      <c r="AS673" s="120"/>
      <c r="AT673" s="120"/>
      <c r="AU673" s="120"/>
      <c r="AV673" s="120"/>
      <c r="AW673" s="120"/>
      <c r="AX673" s="120"/>
      <c r="AY673" s="120"/>
      <c r="AZ673" s="120"/>
      <c r="BA673" s="120"/>
      <c r="BB673" s="120"/>
      <c r="BC673" s="120"/>
    </row>
    <row r="674" spans="1:55" x14ac:dyDescent="0.25">
      <c r="A674" s="27"/>
      <c r="B674" s="28"/>
      <c r="C674" s="28"/>
      <c r="D674" s="29"/>
      <c r="E674"/>
      <c r="F674"/>
      <c r="G674"/>
      <c r="H674"/>
      <c r="I674"/>
      <c r="J674"/>
      <c r="K674"/>
      <c r="L674"/>
      <c r="M674"/>
      <c r="N674"/>
      <c r="O674"/>
      <c r="P674" s="120"/>
      <c r="Q674" s="120"/>
      <c r="R674" s="120"/>
      <c r="S674" s="120"/>
      <c r="T674" s="120"/>
      <c r="U674" s="120"/>
      <c r="V674" s="120"/>
      <c r="W674" s="120"/>
      <c r="X674" s="120"/>
      <c r="Y674" s="120"/>
      <c r="Z674" s="120"/>
      <c r="AA674" s="120"/>
      <c r="AB674" s="120"/>
      <c r="AC674" s="120"/>
      <c r="AD674" s="120"/>
      <c r="AE674" s="120"/>
      <c r="AF674" s="120"/>
      <c r="AG674" s="120"/>
      <c r="AH674" s="120"/>
      <c r="AI674" s="120"/>
      <c r="AJ674" s="120"/>
      <c r="AK674" s="120"/>
      <c r="AL674" s="120"/>
      <c r="AM674" s="120"/>
      <c r="AN674" s="120"/>
      <c r="AO674" s="120"/>
      <c r="AP674" s="120"/>
      <c r="AQ674" s="120"/>
      <c r="AR674" s="120"/>
      <c r="AS674" s="120"/>
      <c r="AT674" s="120"/>
      <c r="AU674" s="120"/>
      <c r="AV674" s="120"/>
      <c r="AW674" s="120"/>
      <c r="AX674" s="120"/>
      <c r="AY674" s="120"/>
      <c r="AZ674" s="120"/>
      <c r="BA674" s="120"/>
      <c r="BB674" s="120"/>
      <c r="BC674" s="120"/>
    </row>
    <row r="675" spans="1:55" x14ac:dyDescent="0.25">
      <c r="A675" s="27"/>
      <c r="B675" s="28"/>
      <c r="C675" s="28"/>
      <c r="D675" s="29"/>
      <c r="E675"/>
      <c r="F675"/>
      <c r="G675"/>
      <c r="H675"/>
      <c r="I675"/>
      <c r="J675"/>
      <c r="K675"/>
      <c r="L675"/>
      <c r="M675"/>
      <c r="N675"/>
      <c r="O675"/>
      <c r="P675" s="120"/>
      <c r="Q675" s="120"/>
      <c r="R675" s="120"/>
      <c r="S675" s="120"/>
      <c r="T675" s="120"/>
      <c r="U675" s="120"/>
      <c r="V675" s="120"/>
      <c r="W675" s="120"/>
      <c r="X675" s="120"/>
      <c r="Y675" s="120"/>
      <c r="Z675" s="120"/>
      <c r="AA675" s="120"/>
      <c r="AB675" s="120"/>
      <c r="AC675" s="120"/>
      <c r="AD675" s="120"/>
      <c r="AE675" s="120"/>
      <c r="AF675" s="120"/>
      <c r="AG675" s="120"/>
      <c r="AH675" s="120"/>
      <c r="AI675" s="120"/>
      <c r="AJ675" s="120"/>
      <c r="AK675" s="120"/>
      <c r="AL675" s="120"/>
      <c r="AM675" s="120"/>
      <c r="AN675" s="120"/>
      <c r="AO675" s="120"/>
      <c r="AP675" s="120"/>
      <c r="AQ675" s="120"/>
      <c r="AR675" s="120"/>
      <c r="AS675" s="120"/>
      <c r="AT675" s="120"/>
      <c r="AU675" s="120"/>
      <c r="AV675" s="120"/>
      <c r="AW675" s="120"/>
      <c r="AX675" s="120"/>
      <c r="AY675" s="120"/>
      <c r="AZ675" s="120"/>
      <c r="BA675" s="120"/>
      <c r="BB675" s="120"/>
      <c r="BC675" s="120"/>
    </row>
    <row r="676" spans="1:55" x14ac:dyDescent="0.25">
      <c r="A676" s="27"/>
      <c r="B676" s="28"/>
      <c r="C676" s="28"/>
      <c r="D676" s="29"/>
      <c r="E676"/>
      <c r="F676"/>
      <c r="G676"/>
      <c r="H676"/>
      <c r="I676"/>
      <c r="J676"/>
      <c r="K676"/>
      <c r="L676"/>
      <c r="M676"/>
      <c r="N676"/>
      <c r="O676"/>
      <c r="P676" s="120"/>
      <c r="Q676" s="120"/>
      <c r="R676" s="120"/>
      <c r="S676" s="120"/>
      <c r="T676" s="120"/>
      <c r="U676" s="120"/>
      <c r="V676" s="120"/>
      <c r="W676" s="120"/>
      <c r="X676" s="120"/>
      <c r="Y676" s="120"/>
      <c r="Z676" s="120"/>
      <c r="AA676" s="120"/>
      <c r="AB676" s="120"/>
      <c r="AC676" s="120"/>
      <c r="AD676" s="120"/>
      <c r="AE676" s="120"/>
      <c r="AF676" s="120"/>
      <c r="AG676" s="120"/>
      <c r="AH676" s="120"/>
      <c r="AI676" s="120"/>
      <c r="AJ676" s="120"/>
      <c r="AK676" s="120"/>
      <c r="AL676" s="120"/>
      <c r="AM676" s="120"/>
      <c r="AN676" s="120"/>
      <c r="AO676" s="120"/>
      <c r="AP676" s="120"/>
      <c r="AQ676" s="120"/>
      <c r="AR676" s="120"/>
      <c r="AS676" s="120"/>
      <c r="AT676" s="120"/>
      <c r="AU676" s="120"/>
      <c r="AV676" s="120"/>
      <c r="AW676" s="120"/>
      <c r="AX676" s="120"/>
      <c r="AY676" s="120"/>
      <c r="AZ676" s="120"/>
      <c r="BA676" s="120"/>
      <c r="BB676" s="120"/>
      <c r="BC676" s="120"/>
    </row>
    <row r="677" spans="1:55" x14ac:dyDescent="0.25">
      <c r="A677" s="27"/>
      <c r="B677" s="28"/>
      <c r="C677" s="28"/>
      <c r="D677" s="29"/>
      <c r="E677"/>
      <c r="F677"/>
      <c r="G677"/>
      <c r="H677"/>
      <c r="I677"/>
      <c r="J677"/>
      <c r="K677"/>
      <c r="L677"/>
      <c r="M677"/>
      <c r="N677"/>
      <c r="O677"/>
      <c r="P677" s="120"/>
      <c r="Q677" s="120"/>
      <c r="R677" s="120"/>
      <c r="S677" s="120"/>
      <c r="T677" s="120"/>
      <c r="U677" s="120"/>
      <c r="V677" s="120"/>
      <c r="W677" s="120"/>
      <c r="X677" s="120"/>
      <c r="Y677" s="120"/>
      <c r="Z677" s="120"/>
      <c r="AA677" s="120"/>
      <c r="AB677" s="120"/>
      <c r="AC677" s="120"/>
      <c r="AD677" s="120"/>
      <c r="AE677" s="120"/>
      <c r="AF677" s="120"/>
      <c r="AG677" s="120"/>
      <c r="AH677" s="120"/>
      <c r="AI677" s="120"/>
      <c r="AJ677" s="120"/>
      <c r="AK677" s="120"/>
      <c r="AL677" s="120"/>
      <c r="AM677" s="120"/>
      <c r="AN677" s="120"/>
      <c r="AO677" s="120"/>
      <c r="AP677" s="120"/>
      <c r="AQ677" s="120"/>
      <c r="AR677" s="120"/>
      <c r="AS677" s="120"/>
      <c r="AT677" s="120"/>
      <c r="AU677" s="120"/>
      <c r="AV677" s="120"/>
      <c r="AW677" s="120"/>
      <c r="AX677" s="120"/>
      <c r="AY677" s="120"/>
      <c r="AZ677" s="120"/>
      <c r="BA677" s="120"/>
      <c r="BB677" s="120"/>
      <c r="BC677" s="120"/>
    </row>
    <row r="678" spans="1:55" x14ac:dyDescent="0.25">
      <c r="A678" s="27"/>
      <c r="B678" s="28"/>
      <c r="C678" s="28"/>
      <c r="D678" s="29"/>
      <c r="E678"/>
      <c r="F678"/>
      <c r="G678"/>
      <c r="H678"/>
      <c r="I678"/>
      <c r="J678"/>
      <c r="K678"/>
      <c r="L678"/>
      <c r="M678"/>
      <c r="N678"/>
      <c r="O678"/>
      <c r="P678" s="120"/>
      <c r="Q678" s="120"/>
      <c r="R678" s="120"/>
      <c r="S678" s="120"/>
      <c r="T678" s="120"/>
      <c r="U678" s="120"/>
      <c r="V678" s="120"/>
      <c r="W678" s="120"/>
      <c r="X678" s="120"/>
      <c r="Y678" s="120"/>
      <c r="Z678" s="120"/>
      <c r="AA678" s="120"/>
      <c r="AB678" s="120"/>
      <c r="AC678" s="120"/>
      <c r="AD678" s="120"/>
      <c r="AE678" s="120"/>
      <c r="AF678" s="120"/>
      <c r="AG678" s="120"/>
      <c r="AH678" s="120"/>
      <c r="AI678" s="120"/>
      <c r="AJ678" s="120"/>
      <c r="AK678" s="120"/>
      <c r="AL678" s="120"/>
      <c r="AM678" s="120"/>
      <c r="AN678" s="120"/>
      <c r="AO678" s="120"/>
      <c r="AP678" s="120"/>
      <c r="AQ678" s="120"/>
      <c r="AR678" s="120"/>
      <c r="AS678" s="120"/>
      <c r="AT678" s="120"/>
      <c r="AU678" s="120"/>
      <c r="AV678" s="120"/>
      <c r="AW678" s="120"/>
      <c r="AX678" s="120"/>
      <c r="AY678" s="120"/>
      <c r="AZ678" s="120"/>
      <c r="BA678" s="120"/>
      <c r="BB678" s="120"/>
      <c r="BC678" s="120"/>
    </row>
    <row r="679" spans="1:55" x14ac:dyDescent="0.25">
      <c r="A679" s="27"/>
      <c r="B679" s="28"/>
      <c r="C679" s="28"/>
      <c r="D679" s="29"/>
      <c r="E679"/>
      <c r="F679"/>
      <c r="G679"/>
      <c r="H679"/>
      <c r="I679"/>
      <c r="J679"/>
      <c r="K679"/>
      <c r="L679"/>
      <c r="M679"/>
      <c r="N679"/>
      <c r="O679"/>
      <c r="P679" s="120"/>
      <c r="Q679" s="120"/>
      <c r="R679" s="120"/>
      <c r="S679" s="120"/>
      <c r="T679" s="120"/>
      <c r="U679" s="120"/>
      <c r="V679" s="120"/>
      <c r="W679" s="120"/>
      <c r="X679" s="120"/>
      <c r="Y679" s="120"/>
      <c r="Z679" s="120"/>
      <c r="AA679" s="120"/>
      <c r="AB679" s="120"/>
      <c r="AC679" s="120"/>
      <c r="AD679" s="120"/>
      <c r="AE679" s="120"/>
      <c r="AF679" s="120"/>
      <c r="AG679" s="120"/>
      <c r="AH679" s="120"/>
      <c r="AI679" s="120"/>
      <c r="AJ679" s="120"/>
      <c r="AK679" s="120"/>
      <c r="AL679" s="120"/>
      <c r="AM679" s="120"/>
      <c r="AN679" s="120"/>
      <c r="AO679" s="120"/>
      <c r="AP679" s="120"/>
      <c r="AQ679" s="120"/>
      <c r="AR679" s="120"/>
      <c r="AS679" s="120"/>
      <c r="AT679" s="120"/>
      <c r="AU679" s="120"/>
      <c r="AV679" s="120"/>
      <c r="AW679" s="120"/>
      <c r="AX679" s="120"/>
      <c r="AY679" s="120"/>
      <c r="AZ679" s="120"/>
      <c r="BA679" s="120"/>
      <c r="BB679" s="120"/>
      <c r="BC679" s="120"/>
    </row>
    <row r="680" spans="1:55" x14ac:dyDescent="0.25">
      <c r="A680" s="27"/>
      <c r="B680" s="28"/>
      <c r="C680" s="28"/>
      <c r="D680" s="29"/>
      <c r="E680"/>
      <c r="F680"/>
      <c r="G680"/>
      <c r="H680"/>
      <c r="I680"/>
      <c r="J680"/>
      <c r="K680"/>
      <c r="L680"/>
      <c r="M680"/>
      <c r="N680"/>
      <c r="O680"/>
      <c r="P680" s="120"/>
      <c r="Q680" s="120"/>
      <c r="R680" s="120"/>
      <c r="S680" s="120"/>
      <c r="T680" s="120"/>
      <c r="U680" s="120"/>
      <c r="V680" s="120"/>
      <c r="W680" s="120"/>
      <c r="X680" s="120"/>
      <c r="Y680" s="120"/>
      <c r="Z680" s="120"/>
      <c r="AA680" s="120"/>
      <c r="AB680" s="120"/>
      <c r="AC680" s="120"/>
      <c r="AD680" s="120"/>
      <c r="AE680" s="120"/>
      <c r="AF680" s="120"/>
      <c r="AG680" s="120"/>
      <c r="AH680" s="120"/>
      <c r="AI680" s="120"/>
      <c r="AJ680" s="120"/>
      <c r="AK680" s="120"/>
      <c r="AL680" s="120"/>
      <c r="AM680" s="120"/>
      <c r="AN680" s="120"/>
      <c r="AO680" s="120"/>
      <c r="AP680" s="120"/>
      <c r="AQ680" s="120"/>
      <c r="AR680" s="120"/>
      <c r="AS680" s="120"/>
      <c r="AT680" s="120"/>
      <c r="AU680" s="120"/>
      <c r="AV680" s="120"/>
      <c r="AW680" s="120"/>
      <c r="AX680" s="120"/>
      <c r="AY680" s="120"/>
      <c r="AZ680" s="120"/>
      <c r="BA680" s="120"/>
      <c r="BB680" s="120"/>
      <c r="BC680" s="120"/>
    </row>
    <row r="681" spans="1:55" x14ac:dyDescent="0.25">
      <c r="A681" s="27"/>
      <c r="B681" s="28"/>
      <c r="C681" s="28"/>
      <c r="D681" s="29"/>
      <c r="E681"/>
      <c r="F681"/>
      <c r="G681"/>
      <c r="H681"/>
      <c r="I681"/>
      <c r="J681"/>
      <c r="K681"/>
      <c r="L681"/>
      <c r="M681"/>
      <c r="N681"/>
      <c r="O681"/>
      <c r="P681" s="120"/>
      <c r="Q681" s="120"/>
      <c r="R681" s="120"/>
      <c r="S681" s="120"/>
      <c r="T681" s="120"/>
      <c r="U681" s="120"/>
      <c r="V681" s="120"/>
      <c r="W681" s="120"/>
      <c r="X681" s="120"/>
      <c r="Y681" s="120"/>
      <c r="Z681" s="120"/>
      <c r="AA681" s="120"/>
      <c r="AB681" s="120"/>
      <c r="AC681" s="120"/>
      <c r="AD681" s="120"/>
      <c r="AE681" s="120"/>
      <c r="AF681" s="120"/>
      <c r="AG681" s="120"/>
      <c r="AH681" s="120"/>
      <c r="AI681" s="120"/>
      <c r="AJ681" s="120"/>
      <c r="AK681" s="120"/>
      <c r="AL681" s="120"/>
      <c r="AM681" s="120"/>
      <c r="AN681" s="120"/>
      <c r="AO681" s="120"/>
      <c r="AP681" s="120"/>
      <c r="AQ681" s="120"/>
      <c r="AR681" s="120"/>
      <c r="AS681" s="120"/>
      <c r="AT681" s="120"/>
      <c r="AU681" s="120"/>
      <c r="AV681" s="120"/>
      <c r="AW681" s="120"/>
      <c r="AX681" s="120"/>
      <c r="AY681" s="120"/>
      <c r="AZ681" s="120"/>
      <c r="BA681" s="120"/>
      <c r="BB681" s="120"/>
      <c r="BC681" s="120"/>
    </row>
    <row r="682" spans="1:55" x14ac:dyDescent="0.25">
      <c r="A682" s="27"/>
      <c r="B682" s="28"/>
      <c r="C682" s="28"/>
      <c r="D682" s="29"/>
      <c r="E682"/>
      <c r="F682"/>
      <c r="G682"/>
      <c r="H682"/>
      <c r="I682"/>
      <c r="J682"/>
      <c r="K682"/>
      <c r="L682"/>
      <c r="M682"/>
      <c r="N682"/>
      <c r="O682"/>
      <c r="P682" s="120"/>
      <c r="Q682" s="120"/>
      <c r="R682" s="120"/>
      <c r="S682" s="120"/>
      <c r="T682" s="120"/>
      <c r="U682" s="120"/>
      <c r="V682" s="120"/>
      <c r="W682" s="120"/>
      <c r="X682" s="120"/>
      <c r="Y682" s="120"/>
      <c r="Z682" s="120"/>
      <c r="AA682" s="120"/>
      <c r="AB682" s="120"/>
      <c r="AC682" s="120"/>
      <c r="AD682" s="120"/>
      <c r="AE682" s="120"/>
      <c r="AF682" s="120"/>
      <c r="AG682" s="120"/>
      <c r="AH682" s="120"/>
      <c r="AI682" s="120"/>
      <c r="AJ682" s="120"/>
      <c r="AK682" s="120"/>
      <c r="AL682" s="120"/>
      <c r="AM682" s="120"/>
      <c r="AN682" s="120"/>
      <c r="AO682" s="120"/>
      <c r="AP682" s="120"/>
      <c r="AQ682" s="120"/>
      <c r="AR682" s="120"/>
      <c r="AS682" s="120"/>
      <c r="AT682" s="120"/>
      <c r="AU682" s="120"/>
      <c r="AV682" s="120"/>
      <c r="AW682" s="120"/>
      <c r="AX682" s="120"/>
      <c r="AY682" s="120"/>
      <c r="AZ682" s="120"/>
      <c r="BA682" s="120"/>
      <c r="BB682" s="120"/>
      <c r="BC682" s="120"/>
    </row>
    <row r="683" spans="1:55" x14ac:dyDescent="0.25">
      <c r="A683" s="27"/>
      <c r="B683" s="28"/>
      <c r="C683" s="28"/>
      <c r="D683" s="29"/>
      <c r="E683"/>
      <c r="F683"/>
      <c r="G683"/>
      <c r="H683"/>
      <c r="I683"/>
      <c r="J683"/>
      <c r="K683"/>
      <c r="L683"/>
      <c r="M683"/>
      <c r="N683"/>
      <c r="O683"/>
      <c r="P683" s="120"/>
      <c r="Q683" s="120"/>
      <c r="R683" s="120"/>
      <c r="S683" s="120"/>
      <c r="T683" s="120"/>
      <c r="U683" s="120"/>
      <c r="V683" s="120"/>
      <c r="W683" s="120"/>
      <c r="X683" s="120"/>
      <c r="Y683" s="120"/>
      <c r="Z683" s="120"/>
      <c r="AA683" s="120"/>
      <c r="AB683" s="120"/>
      <c r="AC683" s="120"/>
      <c r="AD683" s="120"/>
      <c r="AE683" s="120"/>
      <c r="AF683" s="120"/>
      <c r="AG683" s="120"/>
      <c r="AH683" s="120"/>
      <c r="AI683" s="120"/>
      <c r="AJ683" s="120"/>
      <c r="AK683" s="120"/>
      <c r="AL683" s="120"/>
      <c r="AM683" s="120"/>
      <c r="AN683" s="120"/>
      <c r="AO683" s="120"/>
      <c r="AP683" s="120"/>
      <c r="AQ683" s="120"/>
      <c r="AR683" s="120"/>
      <c r="AS683" s="120"/>
      <c r="AT683" s="120"/>
      <c r="AU683" s="120"/>
      <c r="AV683" s="120"/>
      <c r="AW683" s="120"/>
      <c r="AX683" s="120"/>
      <c r="AY683" s="120"/>
      <c r="AZ683" s="120"/>
      <c r="BA683" s="120"/>
      <c r="BB683" s="120"/>
      <c r="BC683" s="120"/>
    </row>
    <row r="684" spans="1:55" x14ac:dyDescent="0.25">
      <c r="A684" s="27"/>
      <c r="B684" s="28"/>
      <c r="C684" s="28"/>
      <c r="D684" s="29"/>
      <c r="E684"/>
      <c r="F684"/>
      <c r="G684"/>
      <c r="H684"/>
      <c r="I684"/>
      <c r="J684"/>
      <c r="K684"/>
      <c r="L684"/>
      <c r="M684"/>
      <c r="N684"/>
      <c r="O684"/>
      <c r="P684" s="120"/>
      <c r="Q684" s="120"/>
      <c r="R684" s="120"/>
      <c r="S684" s="120"/>
      <c r="T684" s="120"/>
      <c r="U684" s="120"/>
      <c r="V684" s="120"/>
      <c r="W684" s="120"/>
      <c r="X684" s="120"/>
      <c r="Y684" s="120"/>
      <c r="Z684" s="120"/>
      <c r="AA684" s="120"/>
      <c r="AB684" s="120"/>
      <c r="AC684" s="120"/>
      <c r="AD684" s="120"/>
      <c r="AE684" s="120"/>
      <c r="AF684" s="120"/>
      <c r="AG684" s="120"/>
      <c r="AH684" s="120"/>
      <c r="AI684" s="120"/>
      <c r="AJ684" s="120"/>
      <c r="AK684" s="120"/>
      <c r="AL684" s="120"/>
      <c r="AM684" s="120"/>
      <c r="AN684" s="120"/>
      <c r="AO684" s="120"/>
      <c r="AP684" s="120"/>
      <c r="AQ684" s="120"/>
      <c r="AR684" s="120"/>
      <c r="AS684" s="120"/>
      <c r="AT684" s="120"/>
      <c r="AU684" s="120"/>
      <c r="AV684" s="120"/>
      <c r="AW684" s="120"/>
      <c r="AX684" s="120"/>
      <c r="AY684" s="120"/>
      <c r="AZ684" s="120"/>
      <c r="BA684" s="120"/>
      <c r="BB684" s="120"/>
      <c r="BC684" s="120"/>
    </row>
    <row r="685" spans="1:55" x14ac:dyDescent="0.25">
      <c r="A685" s="27"/>
      <c r="B685" s="28"/>
      <c r="C685" s="28"/>
      <c r="D685" s="29"/>
      <c r="E685"/>
      <c r="F685"/>
      <c r="G685"/>
      <c r="H685"/>
      <c r="I685"/>
      <c r="J685"/>
      <c r="K685"/>
      <c r="L685"/>
      <c r="M685"/>
      <c r="N685"/>
      <c r="O685"/>
      <c r="P685" s="120"/>
      <c r="Q685" s="120"/>
      <c r="R685" s="120"/>
      <c r="S685" s="120"/>
      <c r="T685" s="120"/>
      <c r="U685" s="120"/>
      <c r="V685" s="120"/>
      <c r="W685" s="120"/>
      <c r="X685" s="120"/>
      <c r="Y685" s="120"/>
      <c r="Z685" s="120"/>
      <c r="AA685" s="120"/>
      <c r="AB685" s="120"/>
      <c r="AC685" s="120"/>
      <c r="AD685" s="120"/>
      <c r="AE685" s="120"/>
      <c r="AF685" s="120"/>
      <c r="AG685" s="120"/>
      <c r="AH685" s="120"/>
      <c r="AI685" s="120"/>
      <c r="AJ685" s="120"/>
      <c r="AK685" s="120"/>
      <c r="AL685" s="120"/>
      <c r="AM685" s="120"/>
      <c r="AN685" s="120"/>
      <c r="AO685" s="120"/>
      <c r="AP685" s="120"/>
      <c r="AQ685" s="120"/>
      <c r="AR685" s="120"/>
      <c r="AS685" s="120"/>
      <c r="AT685" s="120"/>
      <c r="AU685" s="120"/>
      <c r="AV685" s="120"/>
      <c r="AW685" s="120"/>
      <c r="AX685" s="120"/>
      <c r="AY685" s="120"/>
      <c r="AZ685" s="120"/>
      <c r="BA685" s="120"/>
      <c r="BB685" s="120"/>
      <c r="BC685" s="120"/>
    </row>
    <row r="686" spans="1:55" x14ac:dyDescent="0.25">
      <c r="A686" s="27"/>
      <c r="B686" s="28"/>
      <c r="C686" s="28"/>
      <c r="D686" s="29"/>
      <c r="E686"/>
      <c r="F686"/>
      <c r="G686"/>
      <c r="H686"/>
      <c r="I686"/>
      <c r="J686"/>
      <c r="K686"/>
      <c r="L686"/>
      <c r="M686"/>
      <c r="N686"/>
      <c r="O686"/>
      <c r="P686" s="120"/>
      <c r="Q686" s="120"/>
      <c r="R686" s="120"/>
      <c r="S686" s="120"/>
      <c r="T686" s="120"/>
      <c r="U686" s="120"/>
      <c r="V686" s="120"/>
      <c r="W686" s="120"/>
      <c r="X686" s="120"/>
      <c r="Y686" s="120"/>
      <c r="Z686" s="120"/>
      <c r="AA686" s="120"/>
      <c r="AB686" s="120"/>
      <c r="AC686" s="120"/>
      <c r="AD686" s="120"/>
      <c r="AE686" s="120"/>
      <c r="AF686" s="120"/>
      <c r="AG686" s="120"/>
      <c r="AH686" s="120"/>
      <c r="AI686" s="120"/>
      <c r="AJ686" s="120"/>
      <c r="AK686" s="120"/>
      <c r="AL686" s="120"/>
      <c r="AM686" s="120"/>
      <c r="AN686" s="120"/>
      <c r="AO686" s="120"/>
      <c r="AP686" s="120"/>
      <c r="AQ686" s="120"/>
      <c r="AR686" s="120"/>
      <c r="AS686" s="120"/>
      <c r="AT686" s="120"/>
      <c r="AU686" s="120"/>
      <c r="AV686" s="120"/>
      <c r="AW686" s="120"/>
      <c r="AX686" s="120"/>
      <c r="AY686" s="120"/>
      <c r="AZ686" s="120"/>
      <c r="BA686" s="120"/>
      <c r="BB686" s="120"/>
      <c r="BC686" s="120"/>
    </row>
    <row r="687" spans="1:55" x14ac:dyDescent="0.25">
      <c r="A687" s="27"/>
      <c r="B687" s="28"/>
      <c r="C687" s="28"/>
      <c r="D687" s="29"/>
      <c r="E687"/>
      <c r="F687"/>
      <c r="G687"/>
      <c r="H687"/>
      <c r="I687"/>
      <c r="J687"/>
      <c r="K687"/>
      <c r="L687"/>
      <c r="M687"/>
      <c r="N687"/>
      <c r="O687"/>
      <c r="P687" s="120"/>
      <c r="Q687" s="120"/>
      <c r="R687" s="120"/>
      <c r="S687" s="120"/>
      <c r="T687" s="120"/>
      <c r="U687" s="120"/>
      <c r="V687" s="120"/>
      <c r="W687" s="120"/>
      <c r="X687" s="120"/>
      <c r="Y687" s="120"/>
      <c r="Z687" s="120"/>
      <c r="AA687" s="120"/>
      <c r="AB687" s="120"/>
      <c r="AC687" s="120"/>
      <c r="AD687" s="120"/>
      <c r="AE687" s="120"/>
      <c r="AF687" s="120"/>
      <c r="AG687" s="120"/>
      <c r="AH687" s="120"/>
      <c r="AI687" s="120"/>
      <c r="AJ687" s="120"/>
      <c r="AK687" s="120"/>
      <c r="AL687" s="120"/>
      <c r="AM687" s="120"/>
      <c r="AN687" s="120"/>
      <c r="AO687" s="120"/>
      <c r="AP687" s="120"/>
      <c r="AQ687" s="120"/>
      <c r="AR687" s="120"/>
      <c r="AS687" s="120"/>
      <c r="AT687" s="120"/>
      <c r="AU687" s="120"/>
      <c r="AV687" s="120"/>
      <c r="AW687" s="120"/>
      <c r="AX687" s="120"/>
      <c r="AY687" s="120"/>
      <c r="AZ687" s="120"/>
      <c r="BA687" s="120"/>
      <c r="BB687" s="120"/>
      <c r="BC687" s="120"/>
    </row>
    <row r="688" spans="1:55" x14ac:dyDescent="0.25">
      <c r="A688" s="27"/>
      <c r="B688" s="28"/>
      <c r="C688" s="28"/>
      <c r="D688" s="29"/>
      <c r="E688"/>
      <c r="F688"/>
      <c r="G688"/>
      <c r="H688"/>
      <c r="I688"/>
      <c r="J688"/>
      <c r="K688"/>
      <c r="L688"/>
      <c r="M688"/>
      <c r="N688"/>
      <c r="O688"/>
      <c r="P688" s="120"/>
      <c r="Q688" s="120"/>
      <c r="R688" s="120"/>
      <c r="S688" s="120"/>
      <c r="T688" s="120"/>
      <c r="U688" s="120"/>
      <c r="V688" s="120"/>
      <c r="W688" s="120"/>
      <c r="X688" s="120"/>
      <c r="Y688" s="120"/>
      <c r="Z688" s="120"/>
      <c r="AA688" s="120"/>
      <c r="AB688" s="120"/>
      <c r="AC688" s="120"/>
      <c r="AD688" s="120"/>
      <c r="AE688" s="120"/>
      <c r="AF688" s="120"/>
      <c r="AG688" s="120"/>
      <c r="AH688" s="120"/>
      <c r="AI688" s="120"/>
      <c r="AJ688" s="120"/>
      <c r="AK688" s="120"/>
      <c r="AL688" s="120"/>
      <c r="AM688" s="120"/>
      <c r="AN688" s="120"/>
      <c r="AO688" s="120"/>
      <c r="AP688" s="120"/>
      <c r="AQ688" s="120"/>
      <c r="AR688" s="120"/>
      <c r="AS688" s="120"/>
      <c r="AT688" s="120"/>
      <c r="AU688" s="120"/>
      <c r="AV688" s="120"/>
      <c r="AW688" s="120"/>
      <c r="AX688" s="120"/>
      <c r="AY688" s="120"/>
      <c r="AZ688" s="120"/>
      <c r="BA688" s="120"/>
      <c r="BB688" s="120"/>
      <c r="BC688" s="120"/>
    </row>
    <row r="689" spans="1:55" x14ac:dyDescent="0.25">
      <c r="A689" s="27"/>
      <c r="B689" s="28"/>
      <c r="C689" s="28"/>
      <c r="D689" s="29"/>
      <c r="E689"/>
      <c r="F689"/>
      <c r="G689"/>
      <c r="H689"/>
      <c r="I689"/>
      <c r="J689"/>
      <c r="K689"/>
      <c r="L689"/>
      <c r="M689"/>
      <c r="N689"/>
      <c r="O689"/>
      <c r="P689" s="120"/>
      <c r="Q689" s="120"/>
      <c r="R689" s="120"/>
      <c r="S689" s="120"/>
      <c r="T689" s="120"/>
      <c r="U689" s="120"/>
      <c r="V689" s="120"/>
      <c r="W689" s="120"/>
      <c r="X689" s="120"/>
      <c r="Y689" s="120"/>
      <c r="Z689" s="120"/>
      <c r="AA689" s="120"/>
      <c r="AB689" s="120"/>
      <c r="AC689" s="120"/>
      <c r="AD689" s="120"/>
      <c r="AE689" s="120"/>
      <c r="AF689" s="120"/>
      <c r="AG689" s="120"/>
      <c r="AH689" s="120"/>
      <c r="AI689" s="120"/>
      <c r="AJ689" s="120"/>
      <c r="AK689" s="120"/>
      <c r="AL689" s="120"/>
      <c r="AM689" s="120"/>
      <c r="AN689" s="120"/>
      <c r="AO689" s="120"/>
      <c r="AP689" s="120"/>
      <c r="AQ689" s="120"/>
      <c r="AR689" s="120"/>
      <c r="AS689" s="120"/>
      <c r="AT689" s="120"/>
      <c r="AU689" s="120"/>
      <c r="AV689" s="120"/>
      <c r="AW689" s="120"/>
      <c r="AX689" s="120"/>
      <c r="AY689" s="120"/>
      <c r="AZ689" s="120"/>
      <c r="BA689" s="120"/>
      <c r="BB689" s="120"/>
      <c r="BC689" s="120"/>
    </row>
    <row r="690" spans="1:55" x14ac:dyDescent="0.25">
      <c r="A690" s="27"/>
      <c r="B690" s="28"/>
      <c r="C690" s="28"/>
      <c r="D690" s="29"/>
      <c r="E690"/>
      <c r="F690"/>
      <c r="G690"/>
      <c r="H690"/>
      <c r="I690"/>
      <c r="J690"/>
      <c r="K690"/>
      <c r="L690"/>
      <c r="M690"/>
      <c r="N690"/>
      <c r="O690"/>
      <c r="P690" s="120"/>
      <c r="Q690" s="120"/>
      <c r="R690" s="120"/>
      <c r="S690" s="120"/>
      <c r="T690" s="120"/>
      <c r="U690" s="120"/>
      <c r="V690" s="120"/>
      <c r="W690" s="120"/>
      <c r="X690" s="120"/>
      <c r="Y690" s="120"/>
      <c r="Z690" s="120"/>
      <c r="AA690" s="120"/>
      <c r="AB690" s="120"/>
      <c r="AC690" s="120"/>
      <c r="AD690" s="120"/>
      <c r="AE690" s="120"/>
      <c r="AF690" s="120"/>
      <c r="AG690" s="120"/>
      <c r="AH690" s="120"/>
      <c r="AI690" s="120"/>
      <c r="AJ690" s="120"/>
      <c r="AK690" s="120"/>
      <c r="AL690" s="120"/>
      <c r="AM690" s="120"/>
      <c r="AN690" s="120"/>
      <c r="AO690" s="120"/>
      <c r="AP690" s="120"/>
      <c r="AQ690" s="120"/>
      <c r="AR690" s="120"/>
      <c r="AS690" s="120"/>
      <c r="AT690" s="120"/>
      <c r="AU690" s="120"/>
      <c r="AV690" s="120"/>
      <c r="AW690" s="120"/>
      <c r="AX690" s="120"/>
      <c r="AY690" s="120"/>
      <c r="AZ690" s="120"/>
      <c r="BA690" s="120"/>
      <c r="BB690" s="120"/>
      <c r="BC690" s="120"/>
    </row>
    <row r="691" spans="1:55" x14ac:dyDescent="0.25">
      <c r="A691" s="27"/>
      <c r="B691" s="28"/>
      <c r="C691" s="28"/>
      <c r="D691" s="29"/>
      <c r="E691"/>
      <c r="F691"/>
      <c r="G691"/>
      <c r="H691"/>
      <c r="I691"/>
      <c r="J691"/>
      <c r="K691"/>
      <c r="L691"/>
      <c r="M691"/>
      <c r="N691"/>
      <c r="O691"/>
      <c r="P691" s="120"/>
      <c r="Q691" s="120"/>
      <c r="R691" s="120"/>
      <c r="S691" s="120"/>
      <c r="T691" s="120"/>
      <c r="U691" s="120"/>
      <c r="V691" s="120"/>
      <c r="W691" s="120"/>
      <c r="X691" s="120"/>
      <c r="Y691" s="120"/>
      <c r="Z691" s="120"/>
      <c r="AA691" s="120"/>
      <c r="AB691" s="120"/>
      <c r="AC691" s="120"/>
      <c r="AD691" s="120"/>
      <c r="AE691" s="120"/>
      <c r="AF691" s="120"/>
      <c r="AG691" s="120"/>
      <c r="AH691" s="120"/>
      <c r="AI691" s="120"/>
      <c r="AJ691" s="120"/>
      <c r="AK691" s="120"/>
      <c r="AL691" s="120"/>
      <c r="AM691" s="120"/>
      <c r="AN691" s="120"/>
      <c r="AO691" s="120"/>
      <c r="AP691" s="120"/>
      <c r="AQ691" s="120"/>
      <c r="AR691" s="120"/>
      <c r="AS691" s="120"/>
      <c r="AT691" s="120"/>
      <c r="AU691" s="120"/>
      <c r="AV691" s="120"/>
      <c r="AW691" s="120"/>
      <c r="AX691" s="120"/>
      <c r="AY691" s="120"/>
      <c r="AZ691" s="120"/>
      <c r="BA691" s="120"/>
      <c r="BB691" s="120"/>
      <c r="BC691" s="120"/>
    </row>
    <row r="692" spans="1:55" x14ac:dyDescent="0.25">
      <c r="A692" s="27"/>
      <c r="B692" s="28"/>
      <c r="C692" s="28"/>
      <c r="D692" s="29"/>
      <c r="E692"/>
      <c r="F692"/>
      <c r="G692"/>
      <c r="H692"/>
      <c r="I692"/>
      <c r="J692"/>
      <c r="K692"/>
      <c r="L692"/>
      <c r="M692"/>
      <c r="N692"/>
      <c r="O692"/>
      <c r="P692" s="120"/>
      <c r="Q692" s="120"/>
      <c r="R692" s="120"/>
      <c r="S692" s="120"/>
      <c r="T692" s="120"/>
      <c r="U692" s="120"/>
      <c r="V692" s="120"/>
      <c r="W692" s="120"/>
      <c r="X692" s="120"/>
      <c r="Y692" s="120"/>
      <c r="Z692" s="120"/>
      <c r="AA692" s="120"/>
      <c r="AB692" s="120"/>
      <c r="AC692" s="120"/>
      <c r="AD692" s="120"/>
      <c r="AE692" s="120"/>
      <c r="AF692" s="120"/>
      <c r="AG692" s="120"/>
      <c r="AH692" s="120"/>
      <c r="AI692" s="120"/>
      <c r="AJ692" s="120"/>
      <c r="AK692" s="120"/>
      <c r="AL692" s="120"/>
      <c r="AM692" s="120"/>
      <c r="AN692" s="120"/>
      <c r="AO692" s="120"/>
      <c r="AP692" s="120"/>
      <c r="AQ692" s="120"/>
      <c r="AR692" s="120"/>
      <c r="AS692" s="120"/>
      <c r="AT692" s="120"/>
      <c r="AU692" s="120"/>
      <c r="AV692" s="120"/>
      <c r="AW692" s="120"/>
      <c r="AX692" s="120"/>
      <c r="AY692" s="120"/>
      <c r="AZ692" s="120"/>
      <c r="BA692" s="120"/>
      <c r="BB692" s="120"/>
      <c r="BC692" s="120"/>
    </row>
    <row r="693" spans="1:55" x14ac:dyDescent="0.25">
      <c r="A693" s="27"/>
      <c r="B693" s="28"/>
      <c r="C693" s="28"/>
      <c r="D693" s="29"/>
      <c r="E693"/>
      <c r="F693"/>
      <c r="G693"/>
      <c r="H693"/>
      <c r="I693"/>
      <c r="J693"/>
      <c r="K693"/>
      <c r="L693"/>
      <c r="M693"/>
      <c r="N693"/>
      <c r="O693"/>
      <c r="P693" s="120"/>
      <c r="Q693" s="120"/>
      <c r="R693" s="120"/>
      <c r="S693" s="120"/>
      <c r="T693" s="120"/>
      <c r="U693" s="120"/>
      <c r="V693" s="120"/>
      <c r="W693" s="120"/>
      <c r="X693" s="120"/>
      <c r="Y693" s="120"/>
      <c r="Z693" s="120"/>
      <c r="AA693" s="120"/>
      <c r="AB693" s="120"/>
      <c r="AC693" s="120"/>
      <c r="AD693" s="120"/>
      <c r="AE693" s="120"/>
      <c r="AF693" s="120"/>
      <c r="AG693" s="120"/>
      <c r="AH693" s="120"/>
      <c r="AI693" s="120"/>
      <c r="AJ693" s="120"/>
      <c r="AK693" s="120"/>
      <c r="AL693" s="120"/>
      <c r="AM693" s="120"/>
      <c r="AN693" s="120"/>
      <c r="AO693" s="120"/>
      <c r="AP693" s="120"/>
      <c r="AQ693" s="120"/>
      <c r="AR693" s="120"/>
      <c r="AS693" s="120"/>
      <c r="AT693" s="120"/>
      <c r="AU693" s="120"/>
      <c r="AV693" s="120"/>
      <c r="AW693" s="120"/>
      <c r="AX693" s="120"/>
      <c r="AY693" s="120"/>
      <c r="AZ693" s="120"/>
      <c r="BA693" s="120"/>
      <c r="BB693" s="120"/>
      <c r="BC693" s="120"/>
    </row>
    <row r="694" spans="1:55" x14ac:dyDescent="0.25">
      <c r="A694" s="27"/>
      <c r="B694" s="28"/>
      <c r="C694" s="28"/>
      <c r="D694" s="29"/>
      <c r="E694"/>
      <c r="F694"/>
      <c r="G694"/>
      <c r="H694"/>
      <c r="I694"/>
      <c r="J694"/>
      <c r="K694"/>
      <c r="L694"/>
      <c r="M694"/>
      <c r="N694"/>
      <c r="O694"/>
      <c r="P694" s="120"/>
      <c r="Q694" s="120"/>
      <c r="R694" s="120"/>
      <c r="S694" s="120"/>
      <c r="T694" s="120"/>
      <c r="U694" s="120"/>
      <c r="V694" s="120"/>
      <c r="W694" s="120"/>
      <c r="X694" s="120"/>
      <c r="Y694" s="120"/>
      <c r="Z694" s="120"/>
      <c r="AA694" s="120"/>
      <c r="AB694" s="120"/>
      <c r="AC694" s="120"/>
      <c r="AD694" s="120"/>
      <c r="AE694" s="120"/>
      <c r="AF694" s="120"/>
      <c r="AG694" s="120"/>
      <c r="AH694" s="120"/>
      <c r="AI694" s="120"/>
      <c r="AJ694" s="120"/>
      <c r="AK694" s="120"/>
      <c r="AL694" s="120"/>
      <c r="AM694" s="120"/>
      <c r="AN694" s="120"/>
      <c r="AO694" s="120"/>
      <c r="AP694" s="120"/>
      <c r="AQ694" s="120"/>
      <c r="AR694" s="120"/>
      <c r="AS694" s="120"/>
      <c r="AT694" s="120"/>
      <c r="AU694" s="120"/>
      <c r="AV694" s="120"/>
      <c r="AW694" s="120"/>
      <c r="AX694" s="120"/>
      <c r="AY694" s="120"/>
      <c r="AZ694" s="120"/>
      <c r="BA694" s="120"/>
      <c r="BB694" s="120"/>
      <c r="BC694" s="120"/>
    </row>
    <row r="695" spans="1:55" x14ac:dyDescent="0.25">
      <c r="A695" s="27"/>
      <c r="B695" s="28"/>
      <c r="C695" s="28"/>
      <c r="D695" s="29"/>
      <c r="E695"/>
      <c r="F695"/>
      <c r="G695"/>
      <c r="H695"/>
      <c r="I695"/>
      <c r="J695"/>
      <c r="K695"/>
      <c r="L695"/>
      <c r="M695"/>
      <c r="N695"/>
      <c r="O695"/>
      <c r="P695" s="120"/>
      <c r="Q695" s="120"/>
      <c r="R695" s="120"/>
      <c r="S695" s="120"/>
      <c r="T695" s="120"/>
      <c r="U695" s="120"/>
      <c r="V695" s="120"/>
      <c r="W695" s="120"/>
      <c r="X695" s="120"/>
      <c r="Y695" s="120"/>
      <c r="Z695" s="120"/>
      <c r="AA695" s="120"/>
      <c r="AB695" s="120"/>
      <c r="AC695" s="120"/>
      <c r="AD695" s="120"/>
      <c r="AE695" s="120"/>
      <c r="AF695" s="120"/>
      <c r="AG695" s="120"/>
      <c r="AH695" s="120"/>
      <c r="AI695" s="120"/>
      <c r="AJ695" s="120"/>
      <c r="AK695" s="120"/>
      <c r="AL695" s="120"/>
      <c r="AM695" s="120"/>
      <c r="AN695" s="120"/>
      <c r="AO695" s="120"/>
      <c r="AP695" s="120"/>
      <c r="AQ695" s="120"/>
      <c r="AR695" s="120"/>
      <c r="AS695" s="120"/>
      <c r="AT695" s="120"/>
      <c r="AU695" s="120"/>
      <c r="AV695" s="120"/>
      <c r="AW695" s="120"/>
      <c r="AX695" s="120"/>
      <c r="AY695" s="120"/>
      <c r="AZ695" s="120"/>
      <c r="BA695" s="120"/>
      <c r="BB695" s="120"/>
      <c r="BC695" s="120"/>
    </row>
    <row r="696" spans="1:55" x14ac:dyDescent="0.25">
      <c r="A696" s="27"/>
      <c r="B696" s="28"/>
      <c r="C696" s="28"/>
      <c r="D696" s="29"/>
      <c r="E696"/>
      <c r="F696"/>
      <c r="G696"/>
      <c r="H696"/>
      <c r="I696"/>
      <c r="J696"/>
      <c r="K696"/>
      <c r="L696"/>
      <c r="M696"/>
      <c r="N696"/>
      <c r="O696"/>
      <c r="P696" s="120"/>
      <c r="Q696" s="120"/>
      <c r="R696" s="120"/>
      <c r="S696" s="120"/>
      <c r="T696" s="120"/>
      <c r="U696" s="120"/>
      <c r="V696" s="120"/>
      <c r="W696" s="120"/>
      <c r="X696" s="120"/>
      <c r="Y696" s="120"/>
      <c r="Z696" s="120"/>
      <c r="AA696" s="120"/>
      <c r="AB696" s="120"/>
      <c r="AC696" s="120"/>
      <c r="AD696" s="120"/>
      <c r="AE696" s="120"/>
      <c r="AF696" s="120"/>
      <c r="AG696" s="120"/>
      <c r="AH696" s="120"/>
      <c r="AI696" s="120"/>
      <c r="AJ696" s="120"/>
      <c r="AK696" s="120"/>
      <c r="AL696" s="120"/>
      <c r="AM696" s="120"/>
      <c r="AN696" s="120"/>
      <c r="AO696" s="120"/>
      <c r="AP696" s="120"/>
      <c r="AQ696" s="120"/>
      <c r="AR696" s="120"/>
      <c r="AS696" s="120"/>
      <c r="AT696" s="120"/>
      <c r="AU696" s="120"/>
      <c r="AV696" s="120"/>
      <c r="AW696" s="120"/>
      <c r="AX696" s="120"/>
      <c r="AY696" s="120"/>
      <c r="AZ696" s="120"/>
      <c r="BA696" s="120"/>
      <c r="BB696" s="120"/>
      <c r="BC696" s="120"/>
    </row>
    <row r="697" spans="1:55" x14ac:dyDescent="0.25">
      <c r="A697" s="27"/>
      <c r="B697" s="28"/>
      <c r="C697" s="28"/>
      <c r="D697" s="29"/>
      <c r="E697"/>
      <c r="F697"/>
      <c r="G697"/>
      <c r="H697"/>
      <c r="I697"/>
      <c r="J697"/>
      <c r="K697"/>
      <c r="L697"/>
      <c r="M697"/>
      <c r="N697"/>
      <c r="O697"/>
      <c r="P697" s="120"/>
      <c r="Q697" s="120"/>
      <c r="R697" s="120"/>
      <c r="S697" s="120"/>
      <c r="T697" s="120"/>
      <c r="U697" s="120"/>
      <c r="V697" s="120"/>
      <c r="W697" s="120"/>
      <c r="X697" s="120"/>
      <c r="Y697" s="120"/>
      <c r="Z697" s="120"/>
      <c r="AA697" s="120"/>
      <c r="AB697" s="120"/>
      <c r="AC697" s="120"/>
      <c r="AD697" s="120"/>
      <c r="AE697" s="120"/>
      <c r="AF697" s="120"/>
      <c r="AG697" s="120"/>
      <c r="AH697" s="120"/>
      <c r="AI697" s="120"/>
      <c r="AJ697" s="120"/>
      <c r="AK697" s="120"/>
      <c r="AL697" s="120"/>
      <c r="AM697" s="120"/>
      <c r="AN697" s="120"/>
      <c r="AO697" s="120"/>
      <c r="AP697" s="120"/>
      <c r="AQ697" s="120"/>
      <c r="AR697" s="120"/>
      <c r="AS697" s="120"/>
      <c r="AT697" s="120"/>
      <c r="AU697" s="120"/>
      <c r="AV697" s="120"/>
      <c r="AW697" s="120"/>
      <c r="AX697" s="120"/>
      <c r="AY697" s="120"/>
      <c r="AZ697" s="120"/>
      <c r="BA697" s="120"/>
      <c r="BB697" s="120"/>
      <c r="BC697" s="120"/>
    </row>
    <row r="698" spans="1:55" x14ac:dyDescent="0.25">
      <c r="A698" s="27"/>
      <c r="B698" s="28"/>
      <c r="C698" s="28"/>
      <c r="D698" s="29"/>
      <c r="E698"/>
      <c r="F698"/>
      <c r="G698"/>
      <c r="H698"/>
      <c r="I698"/>
      <c r="J698"/>
      <c r="K698"/>
      <c r="L698"/>
      <c r="M698"/>
      <c r="N698"/>
      <c r="O698"/>
      <c r="P698" s="120"/>
      <c r="Q698" s="120"/>
      <c r="R698" s="120"/>
      <c r="S698" s="120"/>
      <c r="T698" s="120"/>
      <c r="U698" s="120"/>
      <c r="V698" s="120"/>
      <c r="W698" s="120"/>
      <c r="X698" s="120"/>
      <c r="Y698" s="120"/>
      <c r="Z698" s="120"/>
      <c r="AA698" s="120"/>
      <c r="AB698" s="120"/>
      <c r="AC698" s="120"/>
      <c r="AD698" s="120"/>
      <c r="AE698" s="120"/>
      <c r="AF698" s="120"/>
      <c r="AG698" s="120"/>
      <c r="AH698" s="120"/>
      <c r="AI698" s="120"/>
      <c r="AJ698" s="120"/>
      <c r="AK698" s="120"/>
      <c r="AL698" s="120"/>
      <c r="AM698" s="120"/>
      <c r="AN698" s="120"/>
      <c r="AO698" s="120"/>
      <c r="AP698" s="120"/>
      <c r="AQ698" s="120"/>
      <c r="AR698" s="120"/>
      <c r="AS698" s="120"/>
      <c r="AT698" s="120"/>
      <c r="AU698" s="120"/>
      <c r="AV698" s="120"/>
      <c r="AW698" s="120"/>
      <c r="AX698" s="120"/>
      <c r="AY698" s="120"/>
      <c r="AZ698" s="120"/>
      <c r="BA698" s="120"/>
      <c r="BB698" s="120"/>
      <c r="BC698" s="120"/>
    </row>
    <row r="699" spans="1:55" x14ac:dyDescent="0.25">
      <c r="A699" s="27"/>
      <c r="B699" s="28"/>
      <c r="C699" s="28"/>
      <c r="D699" s="29"/>
      <c r="E699"/>
      <c r="F699"/>
      <c r="G699"/>
      <c r="H699"/>
      <c r="I699"/>
      <c r="J699"/>
      <c r="K699"/>
      <c r="L699"/>
      <c r="M699"/>
      <c r="N699"/>
      <c r="O699"/>
      <c r="P699" s="120"/>
      <c r="Q699" s="120"/>
      <c r="R699" s="120"/>
      <c r="S699" s="120"/>
      <c r="T699" s="120"/>
      <c r="U699" s="120"/>
      <c r="V699" s="120"/>
      <c r="W699" s="120"/>
      <c r="X699" s="120"/>
      <c r="Y699" s="120"/>
      <c r="Z699" s="120"/>
      <c r="AA699" s="120"/>
      <c r="AB699" s="120"/>
      <c r="AC699" s="120"/>
      <c r="AD699" s="120"/>
      <c r="AE699" s="120"/>
      <c r="AF699" s="120"/>
      <c r="AG699" s="120"/>
      <c r="AH699" s="120"/>
      <c r="AI699" s="120"/>
      <c r="AJ699" s="120"/>
      <c r="AK699" s="120"/>
      <c r="AL699" s="120"/>
      <c r="AM699" s="120"/>
      <c r="AN699" s="120"/>
      <c r="AO699" s="120"/>
      <c r="AP699" s="120"/>
      <c r="AQ699" s="120"/>
      <c r="AR699" s="120"/>
      <c r="AS699" s="120"/>
      <c r="AT699" s="120"/>
      <c r="AU699" s="120"/>
      <c r="AV699" s="120"/>
      <c r="AW699" s="120"/>
      <c r="AX699" s="120"/>
      <c r="AY699" s="120"/>
      <c r="AZ699" s="120"/>
      <c r="BA699" s="120"/>
      <c r="BB699" s="120"/>
      <c r="BC699" s="120"/>
    </row>
    <row r="700" spans="1:55" x14ac:dyDescent="0.25">
      <c r="A700" s="27"/>
      <c r="B700" s="28"/>
      <c r="C700" s="28"/>
      <c r="D700" s="29"/>
      <c r="E700"/>
      <c r="F700"/>
      <c r="G700"/>
      <c r="H700"/>
      <c r="I700"/>
      <c r="J700"/>
      <c r="K700"/>
      <c r="L700"/>
      <c r="M700"/>
      <c r="N700"/>
      <c r="O700"/>
      <c r="P700" s="120"/>
      <c r="Q700" s="120"/>
      <c r="R700" s="120"/>
      <c r="S700" s="120"/>
      <c r="T700" s="120"/>
      <c r="U700" s="120"/>
      <c r="V700" s="120"/>
      <c r="W700" s="120"/>
      <c r="X700" s="120"/>
      <c r="Y700" s="120"/>
      <c r="Z700" s="120"/>
      <c r="AA700" s="120"/>
      <c r="AB700" s="120"/>
      <c r="AC700" s="120"/>
      <c r="AD700" s="120"/>
      <c r="AE700" s="120"/>
      <c r="AF700" s="120"/>
      <c r="AG700" s="120"/>
      <c r="AH700" s="120"/>
      <c r="AI700" s="120"/>
      <c r="AJ700" s="120"/>
      <c r="AK700" s="120"/>
      <c r="AL700" s="120"/>
      <c r="AM700" s="120"/>
      <c r="AN700" s="120"/>
      <c r="AO700" s="120"/>
      <c r="AP700" s="120"/>
      <c r="AQ700" s="120"/>
      <c r="AR700" s="120"/>
      <c r="AS700" s="120"/>
      <c r="AT700" s="120"/>
      <c r="AU700" s="120"/>
      <c r="AV700" s="120"/>
      <c r="AW700" s="120"/>
      <c r="AX700" s="120"/>
      <c r="AY700" s="120"/>
      <c r="AZ700" s="120"/>
      <c r="BA700" s="120"/>
      <c r="BB700" s="120"/>
      <c r="BC700" s="120"/>
    </row>
    <row r="701" spans="1:55" x14ac:dyDescent="0.25">
      <c r="A701" s="27"/>
      <c r="B701" s="28"/>
      <c r="C701" s="28"/>
      <c r="D701" s="29"/>
      <c r="E701"/>
      <c r="F701"/>
      <c r="G701"/>
      <c r="H701"/>
      <c r="I701"/>
      <c r="J701"/>
      <c r="K701"/>
      <c r="L701"/>
      <c r="M701"/>
      <c r="N701"/>
      <c r="O701"/>
      <c r="P701" s="120"/>
      <c r="Q701" s="120"/>
      <c r="R701" s="120"/>
      <c r="S701" s="120"/>
      <c r="T701" s="120"/>
      <c r="U701" s="120"/>
      <c r="V701" s="120"/>
      <c r="W701" s="120"/>
      <c r="X701" s="120"/>
      <c r="Y701" s="120"/>
      <c r="Z701" s="120"/>
      <c r="AA701" s="120"/>
      <c r="AB701" s="120"/>
      <c r="AC701" s="120"/>
      <c r="AD701" s="120"/>
      <c r="AE701" s="120"/>
      <c r="AF701" s="120"/>
      <c r="AG701" s="120"/>
      <c r="AH701" s="120"/>
      <c r="AI701" s="120"/>
      <c r="AJ701" s="120"/>
      <c r="AK701" s="120"/>
      <c r="AL701" s="120"/>
      <c r="AM701" s="120"/>
      <c r="AN701" s="120"/>
      <c r="AO701" s="120"/>
      <c r="AP701" s="120"/>
      <c r="AQ701" s="120"/>
      <c r="AR701" s="120"/>
      <c r="AS701" s="120"/>
      <c r="AT701" s="120"/>
      <c r="AU701" s="120"/>
      <c r="AV701" s="120"/>
      <c r="AW701" s="120"/>
      <c r="AX701" s="120"/>
      <c r="AY701" s="120"/>
      <c r="AZ701" s="120"/>
      <c r="BA701" s="120"/>
      <c r="BB701" s="120"/>
      <c r="BC701" s="120"/>
    </row>
    <row r="702" spans="1:55" x14ac:dyDescent="0.25">
      <c r="A702" s="27"/>
      <c r="B702" s="28"/>
      <c r="C702" s="28"/>
      <c r="D702" s="29"/>
      <c r="E702"/>
      <c r="F702"/>
      <c r="G702"/>
      <c r="H702"/>
      <c r="I702"/>
      <c r="J702"/>
      <c r="K702"/>
      <c r="L702"/>
      <c r="M702"/>
      <c r="N702"/>
      <c r="O702"/>
      <c r="P702" s="120"/>
      <c r="Q702" s="120"/>
      <c r="R702" s="120"/>
      <c r="S702" s="120"/>
      <c r="T702" s="120"/>
      <c r="U702" s="120"/>
      <c r="V702" s="120"/>
      <c r="W702" s="120"/>
      <c r="X702" s="120"/>
      <c r="Y702" s="120"/>
      <c r="Z702" s="120"/>
      <c r="AA702" s="120"/>
      <c r="AB702" s="120"/>
      <c r="AC702" s="120"/>
      <c r="AD702" s="120"/>
      <c r="AE702" s="120"/>
      <c r="AF702" s="120"/>
      <c r="AG702" s="120"/>
      <c r="AH702" s="120"/>
      <c r="AI702" s="120"/>
      <c r="AJ702" s="120"/>
      <c r="AK702" s="120"/>
      <c r="AL702" s="120"/>
      <c r="AM702" s="120"/>
      <c r="AN702" s="120"/>
      <c r="AO702" s="120"/>
      <c r="AP702" s="120"/>
      <c r="AQ702" s="120"/>
      <c r="AR702" s="120"/>
      <c r="AS702" s="120"/>
      <c r="AT702" s="120"/>
      <c r="AU702" s="120"/>
      <c r="AV702" s="120"/>
      <c r="AW702" s="120"/>
      <c r="AX702" s="120"/>
      <c r="AY702" s="120"/>
      <c r="AZ702" s="120"/>
      <c r="BA702" s="120"/>
      <c r="BB702" s="120"/>
      <c r="BC702" s="120"/>
    </row>
    <row r="703" spans="1:55" x14ac:dyDescent="0.25">
      <c r="A703" s="27"/>
      <c r="B703" s="28"/>
      <c r="C703" s="28"/>
      <c r="D703" s="29"/>
      <c r="E703"/>
      <c r="F703"/>
      <c r="G703"/>
      <c r="H703"/>
      <c r="I703"/>
      <c r="J703"/>
      <c r="K703"/>
      <c r="L703"/>
      <c r="M703"/>
      <c r="N703"/>
      <c r="O703"/>
      <c r="P703" s="120"/>
      <c r="Q703" s="120"/>
      <c r="R703" s="120"/>
      <c r="S703" s="120"/>
      <c r="T703" s="120"/>
      <c r="U703" s="120"/>
      <c r="V703" s="120"/>
      <c r="W703" s="120"/>
      <c r="X703" s="120"/>
      <c r="Y703" s="120"/>
      <c r="Z703" s="120"/>
      <c r="AA703" s="120"/>
      <c r="AB703" s="120"/>
      <c r="AC703" s="120"/>
      <c r="AD703" s="120"/>
      <c r="AE703" s="120"/>
      <c r="AF703" s="120"/>
      <c r="AG703" s="120"/>
      <c r="AH703" s="120"/>
      <c r="AI703" s="120"/>
      <c r="AJ703" s="120"/>
      <c r="AK703" s="120"/>
      <c r="AL703" s="120"/>
      <c r="AM703" s="120"/>
      <c r="AN703" s="120"/>
      <c r="AO703" s="120"/>
      <c r="AP703" s="120"/>
      <c r="AQ703" s="120"/>
      <c r="AR703" s="120"/>
      <c r="AS703" s="120"/>
      <c r="AT703" s="120"/>
      <c r="AU703" s="120"/>
      <c r="AV703" s="120"/>
      <c r="AW703" s="120"/>
      <c r="AX703" s="120"/>
      <c r="AY703" s="120"/>
      <c r="AZ703" s="120"/>
      <c r="BA703" s="120"/>
      <c r="BB703" s="120"/>
      <c r="BC703" s="120"/>
    </row>
    <row r="704" spans="1:55" x14ac:dyDescent="0.25">
      <c r="A704" s="27"/>
      <c r="B704" s="28"/>
      <c r="C704" s="28"/>
      <c r="D704" s="29"/>
      <c r="E704"/>
      <c r="F704"/>
      <c r="G704"/>
      <c r="H704"/>
      <c r="I704"/>
      <c r="J704"/>
      <c r="K704"/>
      <c r="L704"/>
      <c r="M704"/>
      <c r="N704"/>
      <c r="O704"/>
      <c r="P704" s="120"/>
      <c r="Q704" s="120"/>
      <c r="R704" s="120"/>
      <c r="S704" s="120"/>
      <c r="T704" s="120"/>
      <c r="U704" s="120"/>
      <c r="V704" s="120"/>
      <c r="W704" s="120"/>
      <c r="X704" s="120"/>
      <c r="Y704" s="120"/>
      <c r="Z704" s="120"/>
      <c r="AA704" s="120"/>
      <c r="AB704" s="120"/>
      <c r="AC704" s="120"/>
      <c r="AD704" s="120"/>
      <c r="AE704" s="120"/>
      <c r="AF704" s="120"/>
      <c r="AG704" s="120"/>
      <c r="AH704" s="120"/>
      <c r="AI704" s="120"/>
      <c r="AJ704" s="120"/>
      <c r="AK704" s="120"/>
      <c r="AL704" s="120"/>
      <c r="AM704" s="120"/>
      <c r="AN704" s="120"/>
      <c r="AO704" s="120"/>
      <c r="AP704" s="120"/>
      <c r="AQ704" s="120"/>
      <c r="AR704" s="120"/>
      <c r="AS704" s="120"/>
      <c r="AT704" s="120"/>
      <c r="AU704" s="120"/>
      <c r="AV704" s="120"/>
      <c r="AW704" s="120"/>
      <c r="AX704" s="120"/>
      <c r="AY704" s="120"/>
      <c r="AZ704" s="120"/>
      <c r="BA704" s="120"/>
      <c r="BB704" s="120"/>
      <c r="BC704" s="120"/>
    </row>
    <row r="705" spans="1:55" x14ac:dyDescent="0.25">
      <c r="A705" s="27"/>
      <c r="B705" s="28"/>
      <c r="C705" s="28"/>
      <c r="D705" s="29"/>
      <c r="E705"/>
      <c r="F705"/>
      <c r="G705"/>
      <c r="H705"/>
      <c r="I705"/>
      <c r="J705"/>
      <c r="K705"/>
      <c r="L705"/>
      <c r="M705"/>
      <c r="N705"/>
      <c r="O705"/>
      <c r="P705" s="120"/>
      <c r="Q705" s="120"/>
      <c r="R705" s="120"/>
      <c r="S705" s="120"/>
      <c r="T705" s="120"/>
      <c r="U705" s="120"/>
      <c r="V705" s="120"/>
      <c r="W705" s="120"/>
      <c r="X705" s="120"/>
      <c r="Y705" s="120"/>
      <c r="Z705" s="120"/>
      <c r="AA705" s="120"/>
      <c r="AB705" s="120"/>
      <c r="AC705" s="120"/>
      <c r="AD705" s="120"/>
      <c r="AE705" s="120"/>
      <c r="AF705" s="120"/>
      <c r="AG705" s="120"/>
      <c r="AH705" s="120"/>
      <c r="AI705" s="120"/>
      <c r="AJ705" s="120"/>
      <c r="AK705" s="120"/>
      <c r="AL705" s="120"/>
      <c r="AM705" s="120"/>
      <c r="AN705" s="120"/>
      <c r="AO705" s="120"/>
      <c r="AP705" s="120"/>
      <c r="AQ705" s="120"/>
      <c r="AR705" s="120"/>
      <c r="AS705" s="120"/>
      <c r="AT705" s="120"/>
      <c r="AU705" s="120"/>
      <c r="AV705" s="120"/>
      <c r="AW705" s="120"/>
      <c r="AX705" s="120"/>
      <c r="AY705" s="120"/>
      <c r="AZ705" s="120"/>
      <c r="BA705" s="120"/>
      <c r="BB705" s="120"/>
      <c r="BC705" s="120"/>
    </row>
    <row r="706" spans="1:55" x14ac:dyDescent="0.25">
      <c r="A706" s="27"/>
      <c r="B706" s="28"/>
      <c r="C706" s="28"/>
      <c r="D706" s="29"/>
      <c r="E706"/>
      <c r="F706"/>
      <c r="G706"/>
      <c r="H706"/>
      <c r="I706"/>
      <c r="J706"/>
      <c r="K706"/>
      <c r="L706"/>
      <c r="M706"/>
      <c r="N706"/>
      <c r="O706"/>
      <c r="P706" s="120"/>
      <c r="Q706" s="120"/>
      <c r="R706" s="120"/>
      <c r="S706" s="120"/>
      <c r="T706" s="120"/>
      <c r="U706" s="120"/>
      <c r="V706" s="120"/>
      <c r="W706" s="120"/>
      <c r="X706" s="120"/>
      <c r="Y706" s="120"/>
      <c r="Z706" s="120"/>
      <c r="AA706" s="120"/>
      <c r="AB706" s="120"/>
      <c r="AC706" s="120"/>
      <c r="AD706" s="120"/>
      <c r="AE706" s="120"/>
      <c r="AF706" s="120"/>
      <c r="AG706" s="120"/>
      <c r="AH706" s="120"/>
      <c r="AI706" s="120"/>
      <c r="AJ706" s="120"/>
      <c r="AK706" s="120"/>
      <c r="AL706" s="120"/>
      <c r="AM706" s="120"/>
      <c r="AN706" s="120"/>
      <c r="AO706" s="120"/>
      <c r="AP706" s="120"/>
      <c r="AQ706" s="120"/>
      <c r="AR706" s="120"/>
      <c r="AS706" s="120"/>
      <c r="AT706" s="120"/>
      <c r="AU706" s="120"/>
      <c r="AV706" s="120"/>
      <c r="AW706" s="120"/>
      <c r="AX706" s="120"/>
      <c r="AY706" s="120"/>
      <c r="AZ706" s="120"/>
      <c r="BA706" s="120"/>
      <c r="BB706" s="120"/>
      <c r="BC706" s="120"/>
    </row>
    <row r="707" spans="1:55" x14ac:dyDescent="0.25">
      <c r="A707" s="27"/>
      <c r="B707" s="28"/>
      <c r="C707" s="28"/>
      <c r="D707" s="29"/>
      <c r="E707"/>
      <c r="F707"/>
      <c r="G707"/>
      <c r="H707"/>
      <c r="I707"/>
      <c r="J707"/>
      <c r="K707"/>
      <c r="L707"/>
      <c r="M707"/>
      <c r="N707"/>
      <c r="O707"/>
      <c r="P707" s="120"/>
      <c r="Q707" s="120"/>
      <c r="R707" s="120"/>
      <c r="S707" s="120"/>
      <c r="T707" s="120"/>
      <c r="U707" s="120"/>
      <c r="V707" s="120"/>
      <c r="W707" s="120"/>
      <c r="X707" s="120"/>
      <c r="Y707" s="120"/>
      <c r="Z707" s="120"/>
      <c r="AA707" s="120"/>
      <c r="AB707" s="120"/>
      <c r="AC707" s="120"/>
      <c r="AD707" s="120"/>
      <c r="AE707" s="120"/>
      <c r="AF707" s="120"/>
      <c r="AG707" s="120"/>
      <c r="AH707" s="120"/>
      <c r="AI707" s="120"/>
      <c r="AJ707" s="120"/>
      <c r="AK707" s="120"/>
      <c r="AL707" s="120"/>
      <c r="AM707" s="120"/>
      <c r="AN707" s="120"/>
      <c r="AO707" s="120"/>
      <c r="AP707" s="120"/>
      <c r="AQ707" s="120"/>
      <c r="AR707" s="120"/>
      <c r="AS707" s="120"/>
      <c r="AT707" s="120"/>
      <c r="AU707" s="120"/>
      <c r="AV707" s="120"/>
      <c r="AW707" s="120"/>
      <c r="AX707" s="120"/>
      <c r="AY707" s="120"/>
      <c r="AZ707" s="120"/>
      <c r="BA707" s="120"/>
      <c r="BB707" s="120"/>
      <c r="BC707" s="120"/>
    </row>
    <row r="708" spans="1:55" x14ac:dyDescent="0.25">
      <c r="A708" s="27"/>
      <c r="B708" s="28"/>
      <c r="C708" s="28"/>
      <c r="D708" s="29"/>
      <c r="E708"/>
      <c r="F708"/>
      <c r="G708"/>
      <c r="H708"/>
      <c r="I708"/>
      <c r="J708"/>
      <c r="K708"/>
      <c r="L708"/>
      <c r="M708"/>
      <c r="N708"/>
      <c r="O708"/>
      <c r="P708" s="120"/>
      <c r="Q708" s="120"/>
      <c r="R708" s="120"/>
      <c r="S708" s="120"/>
      <c r="T708" s="120"/>
      <c r="U708" s="120"/>
      <c r="V708" s="120"/>
      <c r="W708" s="120"/>
      <c r="X708" s="120"/>
      <c r="Y708" s="120"/>
      <c r="Z708" s="120"/>
      <c r="AA708" s="120"/>
      <c r="AB708" s="120"/>
      <c r="AC708" s="120"/>
      <c r="AD708" s="120"/>
      <c r="AE708" s="120"/>
      <c r="AF708" s="120"/>
      <c r="AG708" s="120"/>
      <c r="AH708" s="120"/>
      <c r="AI708" s="120"/>
      <c r="AJ708" s="120"/>
      <c r="AK708" s="120"/>
      <c r="AL708" s="120"/>
      <c r="AM708" s="120"/>
      <c r="AN708" s="120"/>
      <c r="AO708" s="120"/>
      <c r="AP708" s="120"/>
      <c r="AQ708" s="120"/>
      <c r="AR708" s="120"/>
      <c r="AS708" s="120"/>
      <c r="AT708" s="120"/>
      <c r="AU708" s="120"/>
      <c r="AV708" s="120"/>
      <c r="AW708" s="120"/>
      <c r="AX708" s="120"/>
      <c r="AY708" s="120"/>
      <c r="AZ708" s="120"/>
      <c r="BA708" s="120"/>
      <c r="BB708" s="120"/>
      <c r="BC708" s="120"/>
    </row>
    <row r="709" spans="1:55" x14ac:dyDescent="0.25">
      <c r="A709" s="27"/>
      <c r="B709" s="28"/>
      <c r="C709" s="28"/>
      <c r="D709" s="29"/>
      <c r="E709"/>
      <c r="F709"/>
      <c r="G709"/>
      <c r="H709"/>
      <c r="I709"/>
      <c r="J709"/>
      <c r="K709"/>
      <c r="L709"/>
      <c r="M709"/>
      <c r="N709"/>
      <c r="O709"/>
      <c r="P709" s="120"/>
      <c r="Q709" s="120"/>
      <c r="R709" s="120"/>
      <c r="S709" s="120"/>
      <c r="T709" s="120"/>
      <c r="U709" s="120"/>
      <c r="V709" s="120"/>
      <c r="W709" s="120"/>
      <c r="X709" s="120"/>
      <c r="Y709" s="120"/>
      <c r="Z709" s="120"/>
      <c r="AA709" s="120"/>
      <c r="AB709" s="120"/>
      <c r="AC709" s="120"/>
      <c r="AD709" s="120"/>
      <c r="AE709" s="120"/>
      <c r="AF709" s="120"/>
      <c r="AG709" s="120"/>
      <c r="AH709" s="120"/>
      <c r="AI709" s="120"/>
      <c r="AJ709" s="120"/>
      <c r="AK709" s="120"/>
      <c r="AL709" s="120"/>
      <c r="AM709" s="120"/>
      <c r="AN709" s="120"/>
      <c r="AO709" s="120"/>
      <c r="AP709" s="120"/>
      <c r="AQ709" s="120"/>
      <c r="AR709" s="120"/>
      <c r="AS709" s="120"/>
      <c r="AT709" s="120"/>
      <c r="AU709" s="120"/>
      <c r="AV709" s="120"/>
      <c r="AW709" s="120"/>
      <c r="AX709" s="120"/>
      <c r="AY709" s="120"/>
      <c r="AZ709" s="120"/>
      <c r="BA709" s="120"/>
      <c r="BB709" s="120"/>
      <c r="BC709" s="120"/>
    </row>
    <row r="710" spans="1:55" x14ac:dyDescent="0.25">
      <c r="A710" s="27"/>
      <c r="B710" s="28"/>
      <c r="C710" s="28"/>
      <c r="D710" s="29"/>
      <c r="E710"/>
      <c r="F710"/>
      <c r="G710"/>
      <c r="H710"/>
      <c r="I710"/>
      <c r="J710"/>
      <c r="K710"/>
      <c r="L710"/>
      <c r="M710"/>
      <c r="N710"/>
      <c r="O710"/>
      <c r="P710" s="120"/>
      <c r="Q710" s="120"/>
      <c r="R710" s="120"/>
      <c r="S710" s="120"/>
      <c r="T710" s="120"/>
      <c r="U710" s="120"/>
      <c r="V710" s="120"/>
      <c r="W710" s="120"/>
      <c r="X710" s="120"/>
      <c r="Y710" s="120"/>
      <c r="Z710" s="120"/>
      <c r="AA710" s="120"/>
      <c r="AB710" s="120"/>
      <c r="AC710" s="120"/>
      <c r="AD710" s="120"/>
      <c r="AE710" s="120"/>
      <c r="AF710" s="120"/>
      <c r="AG710" s="120"/>
      <c r="AH710" s="120"/>
      <c r="AI710" s="120"/>
      <c r="AJ710" s="120"/>
      <c r="AK710" s="120"/>
      <c r="AL710" s="120"/>
      <c r="AM710" s="120"/>
      <c r="AN710" s="120"/>
      <c r="AO710" s="120"/>
      <c r="AP710" s="120"/>
      <c r="AQ710" s="120"/>
      <c r="AR710" s="120"/>
      <c r="AS710" s="120"/>
      <c r="AT710" s="120"/>
      <c r="AU710" s="120"/>
      <c r="AV710" s="120"/>
      <c r="AW710" s="120"/>
      <c r="AX710" s="120"/>
      <c r="AY710" s="120"/>
      <c r="AZ710" s="120"/>
      <c r="BA710" s="120"/>
      <c r="BB710" s="120"/>
      <c r="BC710" s="120"/>
    </row>
    <row r="711" spans="1:55" x14ac:dyDescent="0.25">
      <c r="A711" s="27"/>
      <c r="B711" s="28"/>
      <c r="C711" s="28"/>
      <c r="D711" s="29"/>
      <c r="E711"/>
      <c r="F711"/>
      <c r="G711"/>
      <c r="H711"/>
      <c r="I711"/>
      <c r="J711"/>
      <c r="K711"/>
      <c r="L711"/>
      <c r="M711"/>
      <c r="N711"/>
      <c r="O711"/>
      <c r="P711" s="120"/>
      <c r="Q711" s="120"/>
      <c r="R711" s="120"/>
      <c r="S711" s="120"/>
      <c r="T711" s="120"/>
      <c r="U711" s="120"/>
      <c r="V711" s="120"/>
      <c r="W711" s="120"/>
      <c r="X711" s="120"/>
      <c r="Y711" s="120"/>
      <c r="Z711" s="120"/>
      <c r="AA711" s="120"/>
      <c r="AB711" s="120"/>
      <c r="AC711" s="120"/>
      <c r="AD711" s="120"/>
      <c r="AE711" s="120"/>
      <c r="AF711" s="120"/>
      <c r="AG711" s="120"/>
      <c r="AH711" s="120"/>
      <c r="AI711" s="120"/>
      <c r="AJ711" s="120"/>
      <c r="AK711" s="120"/>
      <c r="AL711" s="120"/>
      <c r="AM711" s="120"/>
      <c r="AN711" s="120"/>
      <c r="AO711" s="120"/>
      <c r="AP711" s="120"/>
      <c r="AQ711" s="120"/>
      <c r="AR711" s="120"/>
      <c r="AS711" s="120"/>
      <c r="AT711" s="120"/>
      <c r="AU711" s="120"/>
      <c r="AV711" s="120"/>
      <c r="AW711" s="120"/>
      <c r="AX711" s="120"/>
      <c r="AY711" s="120"/>
      <c r="AZ711" s="120"/>
      <c r="BA711" s="120"/>
      <c r="BB711" s="120"/>
      <c r="BC711" s="120"/>
    </row>
    <row r="712" spans="1:55" x14ac:dyDescent="0.25">
      <c r="A712" s="27"/>
      <c r="B712" s="28"/>
      <c r="C712" s="28"/>
      <c r="D712" s="29"/>
      <c r="E712"/>
      <c r="F712"/>
      <c r="G712"/>
      <c r="H712"/>
      <c r="I712"/>
      <c r="J712"/>
      <c r="K712"/>
      <c r="L712"/>
      <c r="M712"/>
      <c r="N712"/>
      <c r="O712"/>
      <c r="P712" s="120"/>
      <c r="Q712" s="120"/>
      <c r="R712" s="120"/>
      <c r="S712" s="120"/>
      <c r="T712" s="120"/>
      <c r="U712" s="120"/>
      <c r="V712" s="120"/>
      <c r="W712" s="120"/>
      <c r="X712" s="120"/>
      <c r="Y712" s="120"/>
      <c r="Z712" s="120"/>
      <c r="AA712" s="120"/>
      <c r="AB712" s="120"/>
      <c r="AC712" s="120"/>
      <c r="AD712" s="120"/>
      <c r="AE712" s="120"/>
      <c r="AF712" s="120"/>
      <c r="AG712" s="120"/>
      <c r="AH712" s="120"/>
      <c r="AI712" s="120"/>
      <c r="AJ712" s="120"/>
      <c r="AK712" s="120"/>
      <c r="AL712" s="120"/>
      <c r="AM712" s="120"/>
      <c r="AN712" s="120"/>
      <c r="AO712" s="120"/>
      <c r="AP712" s="120"/>
      <c r="AQ712" s="120"/>
      <c r="AR712" s="120"/>
      <c r="AS712" s="120"/>
      <c r="AT712" s="120"/>
      <c r="AU712" s="120"/>
      <c r="AV712" s="120"/>
      <c r="AW712" s="120"/>
      <c r="AX712" s="120"/>
      <c r="AY712" s="120"/>
      <c r="AZ712" s="120"/>
      <c r="BA712" s="120"/>
      <c r="BB712" s="120"/>
      <c r="BC712" s="120"/>
    </row>
    <row r="713" spans="1:55" x14ac:dyDescent="0.25">
      <c r="A713" s="27"/>
      <c r="B713" s="28"/>
      <c r="C713" s="28"/>
      <c r="D713" s="29"/>
      <c r="E713"/>
      <c r="F713"/>
      <c r="G713"/>
      <c r="H713"/>
      <c r="I713"/>
      <c r="J713"/>
      <c r="K713"/>
      <c r="L713"/>
      <c r="M713"/>
      <c r="N713"/>
      <c r="O713"/>
      <c r="P713" s="120"/>
      <c r="Q713" s="120"/>
      <c r="R713" s="120"/>
      <c r="S713" s="120"/>
      <c r="T713" s="120"/>
      <c r="U713" s="120"/>
      <c r="V713" s="120"/>
      <c r="W713" s="120"/>
      <c r="X713" s="120"/>
      <c r="Y713" s="120"/>
      <c r="Z713" s="120"/>
      <c r="AA713" s="120"/>
      <c r="AB713" s="120"/>
      <c r="AC713" s="120"/>
      <c r="AD713" s="120"/>
      <c r="AE713" s="120"/>
      <c r="AF713" s="120"/>
      <c r="AG713" s="120"/>
      <c r="AH713" s="120"/>
      <c r="AI713" s="120"/>
      <c r="AJ713" s="120"/>
      <c r="AK713" s="120"/>
      <c r="AL713" s="120"/>
      <c r="AM713" s="120"/>
      <c r="AN713" s="120"/>
      <c r="AO713" s="120"/>
      <c r="AP713" s="120"/>
      <c r="AQ713" s="120"/>
      <c r="AR713" s="120"/>
      <c r="AS713" s="120"/>
      <c r="AT713" s="120"/>
      <c r="AU713" s="120"/>
      <c r="AV713" s="120"/>
      <c r="AW713" s="120"/>
      <c r="AX713" s="120"/>
      <c r="AY713" s="120"/>
      <c r="AZ713" s="120"/>
      <c r="BA713" s="120"/>
      <c r="BB713" s="120"/>
      <c r="BC713" s="120"/>
    </row>
    <row r="714" spans="1:55" x14ac:dyDescent="0.25">
      <c r="A714" s="27"/>
      <c r="B714" s="28"/>
      <c r="C714" s="28"/>
      <c r="D714" s="29"/>
      <c r="E714"/>
      <c r="F714"/>
      <c r="G714"/>
      <c r="H714"/>
      <c r="I714"/>
      <c r="J714"/>
      <c r="K714"/>
      <c r="L714"/>
      <c r="M714"/>
      <c r="N714"/>
      <c r="O714"/>
      <c r="P714" s="120"/>
      <c r="Q714" s="120"/>
      <c r="R714" s="120"/>
      <c r="S714" s="120"/>
      <c r="T714" s="120"/>
      <c r="U714" s="120"/>
      <c r="V714" s="120"/>
      <c r="W714" s="120"/>
      <c r="X714" s="120"/>
      <c r="Y714" s="120"/>
      <c r="Z714" s="120"/>
      <c r="AA714" s="120"/>
      <c r="AB714" s="120"/>
      <c r="AC714" s="120"/>
      <c r="AD714" s="120"/>
      <c r="AE714" s="120"/>
      <c r="AF714" s="120"/>
      <c r="AG714" s="120"/>
      <c r="AH714" s="120"/>
      <c r="AI714" s="120"/>
      <c r="AJ714" s="120"/>
      <c r="AK714" s="120"/>
      <c r="AL714" s="120"/>
      <c r="AM714" s="120"/>
      <c r="AN714" s="120"/>
      <c r="AO714" s="120"/>
      <c r="AP714" s="120"/>
      <c r="AQ714" s="120"/>
      <c r="AR714" s="120"/>
      <c r="AS714" s="120"/>
      <c r="AT714" s="120"/>
      <c r="AU714" s="120"/>
      <c r="AV714" s="120"/>
      <c r="AW714" s="120"/>
      <c r="AX714" s="120"/>
      <c r="AY714" s="120"/>
      <c r="AZ714" s="120"/>
      <c r="BA714" s="120"/>
      <c r="BB714" s="120"/>
      <c r="BC714" s="120"/>
    </row>
    <row r="715" spans="1:55" x14ac:dyDescent="0.25">
      <c r="A715" s="27"/>
      <c r="B715" s="28"/>
      <c r="C715" s="28"/>
      <c r="D715" s="29"/>
      <c r="E715"/>
      <c r="F715"/>
      <c r="G715"/>
      <c r="H715"/>
      <c r="I715"/>
      <c r="J715"/>
      <c r="K715"/>
      <c r="L715"/>
      <c r="M715"/>
      <c r="N715"/>
      <c r="O715"/>
      <c r="P715" s="120"/>
      <c r="Q715" s="120"/>
      <c r="R715" s="120"/>
      <c r="S715" s="120"/>
      <c r="T715" s="120"/>
      <c r="U715" s="120"/>
      <c r="V715" s="120"/>
      <c r="W715" s="120"/>
      <c r="X715" s="120"/>
      <c r="Y715" s="120"/>
      <c r="Z715" s="120"/>
      <c r="AA715" s="120"/>
      <c r="AB715" s="120"/>
      <c r="AC715" s="120"/>
      <c r="AD715" s="120"/>
      <c r="AE715" s="120"/>
      <c r="AF715" s="120"/>
      <c r="AG715" s="120"/>
      <c r="AH715" s="120"/>
      <c r="AI715" s="120"/>
      <c r="AJ715" s="120"/>
      <c r="AK715" s="120"/>
      <c r="AL715" s="120"/>
      <c r="AM715" s="120"/>
      <c r="AN715" s="120"/>
      <c r="AO715" s="120"/>
      <c r="AP715" s="120"/>
      <c r="AQ715" s="120"/>
      <c r="AR715" s="120"/>
      <c r="AS715" s="120"/>
      <c r="AT715" s="120"/>
      <c r="AU715" s="120"/>
      <c r="AV715" s="120"/>
      <c r="AW715" s="120"/>
      <c r="AX715" s="120"/>
      <c r="AY715" s="120"/>
      <c r="AZ715" s="120"/>
      <c r="BA715" s="120"/>
      <c r="BB715" s="120"/>
      <c r="BC715" s="120"/>
    </row>
    <row r="716" spans="1:55" x14ac:dyDescent="0.25">
      <c r="A716" s="27"/>
      <c r="B716" s="28"/>
      <c r="C716" s="28"/>
      <c r="D716" s="29"/>
      <c r="E716"/>
      <c r="F716"/>
      <c r="G716"/>
      <c r="H716"/>
      <c r="I716"/>
      <c r="J716"/>
      <c r="K716"/>
      <c r="L716"/>
      <c r="M716"/>
      <c r="N716"/>
      <c r="O716"/>
      <c r="P716" s="120"/>
      <c r="Q716" s="120"/>
      <c r="R716" s="120"/>
      <c r="S716" s="120"/>
      <c r="T716" s="120"/>
      <c r="U716" s="120"/>
      <c r="V716" s="120"/>
      <c r="W716" s="120"/>
      <c r="X716" s="120"/>
      <c r="Y716" s="120"/>
      <c r="Z716" s="120"/>
      <c r="AA716" s="120"/>
      <c r="AB716" s="120"/>
      <c r="AC716" s="120"/>
      <c r="AD716" s="120"/>
      <c r="AE716" s="120"/>
      <c r="AF716" s="120"/>
      <c r="AG716" s="120"/>
      <c r="AH716" s="120"/>
      <c r="AI716" s="120"/>
      <c r="AJ716" s="120"/>
      <c r="AK716" s="120"/>
      <c r="AL716" s="120"/>
      <c r="AM716" s="120"/>
      <c r="AN716" s="120"/>
      <c r="AO716" s="120"/>
      <c r="AP716" s="120"/>
      <c r="AQ716" s="120"/>
      <c r="AR716" s="120"/>
      <c r="AS716" s="120"/>
      <c r="AT716" s="120"/>
      <c r="AU716" s="120"/>
      <c r="AV716" s="120"/>
      <c r="AW716" s="120"/>
      <c r="AX716" s="120"/>
      <c r="AY716" s="120"/>
      <c r="AZ716" s="120"/>
      <c r="BA716" s="120"/>
      <c r="BB716" s="120"/>
      <c r="BC716" s="120"/>
    </row>
    <row r="717" spans="1:55" x14ac:dyDescent="0.25">
      <c r="A717" s="27"/>
      <c r="B717" s="28"/>
      <c r="C717" s="28"/>
      <c r="D717" s="29"/>
      <c r="E717"/>
      <c r="F717"/>
      <c r="G717"/>
      <c r="H717"/>
      <c r="I717"/>
      <c r="J717"/>
      <c r="K717"/>
      <c r="L717"/>
      <c r="M717"/>
      <c r="N717"/>
      <c r="O717"/>
      <c r="P717" s="120"/>
      <c r="Q717" s="120"/>
      <c r="R717" s="120"/>
      <c r="S717" s="120"/>
      <c r="T717" s="120"/>
      <c r="U717" s="120"/>
      <c r="V717" s="120"/>
      <c r="W717" s="120"/>
      <c r="X717" s="120"/>
      <c r="Y717" s="120"/>
      <c r="Z717" s="120"/>
      <c r="AA717" s="120"/>
      <c r="AB717" s="120"/>
      <c r="AC717" s="120"/>
      <c r="AD717" s="120"/>
      <c r="AE717" s="120"/>
      <c r="AF717" s="120"/>
      <c r="AG717" s="120"/>
      <c r="AH717" s="120"/>
      <c r="AI717" s="120"/>
      <c r="AJ717" s="120"/>
      <c r="AK717" s="120"/>
      <c r="AL717" s="120"/>
      <c r="AM717" s="120"/>
      <c r="AN717" s="120"/>
      <c r="AO717" s="120"/>
      <c r="AP717" s="120"/>
      <c r="AQ717" s="120"/>
      <c r="AR717" s="120"/>
      <c r="AS717" s="120"/>
      <c r="AT717" s="120"/>
      <c r="AU717" s="120"/>
      <c r="AV717" s="120"/>
      <c r="AW717" s="120"/>
      <c r="AX717" s="120"/>
      <c r="AY717" s="120"/>
      <c r="AZ717" s="120"/>
      <c r="BA717" s="120"/>
      <c r="BB717" s="120"/>
      <c r="BC717" s="120"/>
    </row>
    <row r="718" spans="1:55" x14ac:dyDescent="0.25">
      <c r="A718" s="27"/>
      <c r="B718" s="28"/>
      <c r="C718" s="28"/>
      <c r="D718" s="29"/>
      <c r="E718"/>
      <c r="F718"/>
      <c r="G718"/>
      <c r="H718"/>
      <c r="I718"/>
      <c r="J718"/>
      <c r="K718"/>
      <c r="L718"/>
      <c r="M718"/>
      <c r="N718"/>
      <c r="O718"/>
      <c r="P718" s="120"/>
      <c r="Q718" s="120"/>
      <c r="R718" s="120"/>
      <c r="S718" s="120"/>
      <c r="T718" s="120"/>
      <c r="U718" s="120"/>
      <c r="V718" s="120"/>
      <c r="W718" s="120"/>
      <c r="X718" s="120"/>
      <c r="Y718" s="120"/>
      <c r="Z718" s="120"/>
      <c r="AA718" s="120"/>
      <c r="AB718" s="120"/>
      <c r="AC718" s="120"/>
      <c r="AD718" s="120"/>
      <c r="AE718" s="120"/>
      <c r="AF718" s="120"/>
      <c r="AG718" s="120"/>
      <c r="AH718" s="120"/>
      <c r="AI718" s="120"/>
      <c r="AJ718" s="120"/>
      <c r="AK718" s="120"/>
      <c r="AL718" s="120"/>
      <c r="AM718" s="120"/>
      <c r="AN718" s="120"/>
      <c r="AO718" s="120"/>
      <c r="AP718" s="120"/>
      <c r="AQ718" s="120"/>
      <c r="AR718" s="120"/>
      <c r="AS718" s="120"/>
      <c r="AT718" s="120"/>
      <c r="AU718" s="120"/>
      <c r="AV718" s="120"/>
      <c r="AW718" s="120"/>
      <c r="AX718" s="120"/>
      <c r="AY718" s="120"/>
      <c r="AZ718" s="120"/>
      <c r="BA718" s="120"/>
      <c r="BB718" s="120"/>
      <c r="BC718" s="120"/>
    </row>
    <row r="719" spans="1:55" x14ac:dyDescent="0.25">
      <c r="A719" s="27"/>
      <c r="B719" s="28"/>
      <c r="C719" s="28"/>
      <c r="D719" s="29"/>
      <c r="E719"/>
      <c r="F719"/>
      <c r="G719"/>
      <c r="H719"/>
      <c r="I719"/>
      <c r="J719"/>
      <c r="K719"/>
      <c r="L719"/>
      <c r="M719"/>
      <c r="N719"/>
      <c r="O719"/>
      <c r="P719" s="120"/>
      <c r="Q719" s="120"/>
      <c r="R719" s="120"/>
      <c r="S719" s="120"/>
      <c r="T719" s="120"/>
      <c r="U719" s="120"/>
      <c r="V719" s="120"/>
      <c r="W719" s="120"/>
      <c r="X719" s="120"/>
      <c r="Y719" s="120"/>
      <c r="Z719" s="120"/>
      <c r="AA719" s="120"/>
      <c r="AB719" s="120"/>
      <c r="AC719" s="120"/>
      <c r="AD719" s="120"/>
      <c r="AE719" s="120"/>
      <c r="AF719" s="120"/>
      <c r="AG719" s="120"/>
      <c r="AH719" s="120"/>
      <c r="AI719" s="120"/>
      <c r="AJ719" s="120"/>
      <c r="AK719" s="120"/>
      <c r="AL719" s="120"/>
      <c r="AM719" s="120"/>
      <c r="AN719" s="120"/>
      <c r="AO719" s="120"/>
      <c r="AP719" s="120"/>
      <c r="AQ719" s="120"/>
      <c r="AR719" s="120"/>
      <c r="AS719" s="120"/>
      <c r="AT719" s="120"/>
      <c r="AU719" s="120"/>
      <c r="AV719" s="120"/>
      <c r="AW719" s="120"/>
      <c r="AX719" s="120"/>
      <c r="AY719" s="120"/>
      <c r="AZ719" s="120"/>
      <c r="BA719" s="120"/>
      <c r="BB719" s="120"/>
      <c r="BC719" s="120"/>
    </row>
    <row r="720" spans="1:55" x14ac:dyDescent="0.25">
      <c r="A720" s="27"/>
      <c r="B720" s="28"/>
      <c r="C720" s="28"/>
      <c r="D720" s="29"/>
      <c r="E720"/>
      <c r="F720"/>
      <c r="G720"/>
      <c r="H720"/>
      <c r="I720"/>
      <c r="J720"/>
      <c r="K720"/>
      <c r="L720"/>
      <c r="M720"/>
      <c r="N720"/>
      <c r="O720"/>
      <c r="P720" s="120"/>
      <c r="Q720" s="120"/>
      <c r="R720" s="120"/>
      <c r="S720" s="120"/>
      <c r="T720" s="120"/>
      <c r="U720" s="120"/>
      <c r="V720" s="120"/>
      <c r="W720" s="120"/>
      <c r="X720" s="120"/>
      <c r="Y720" s="120"/>
      <c r="Z720" s="120"/>
      <c r="AA720" s="120"/>
      <c r="AB720" s="120"/>
      <c r="AC720" s="120"/>
      <c r="AD720" s="120"/>
      <c r="AE720" s="120"/>
      <c r="AF720" s="120"/>
      <c r="AG720" s="120"/>
      <c r="AH720" s="120"/>
      <c r="AI720" s="120"/>
      <c r="AJ720" s="120"/>
      <c r="AK720" s="120"/>
      <c r="AL720" s="120"/>
      <c r="AM720" s="120"/>
      <c r="AN720" s="120"/>
      <c r="AO720" s="120"/>
      <c r="AP720" s="120"/>
      <c r="AQ720" s="120"/>
      <c r="AR720" s="120"/>
      <c r="AS720" s="120"/>
      <c r="AT720" s="120"/>
      <c r="AU720" s="120"/>
      <c r="AV720" s="120"/>
      <c r="AW720" s="120"/>
      <c r="AX720" s="120"/>
      <c r="AY720" s="120"/>
      <c r="AZ720" s="120"/>
      <c r="BA720" s="120"/>
      <c r="BB720" s="120"/>
      <c r="BC720" s="120"/>
    </row>
    <row r="721" spans="1:55" x14ac:dyDescent="0.25">
      <c r="A721" s="27"/>
      <c r="B721" s="28"/>
      <c r="C721" s="28"/>
      <c r="D721" s="29"/>
      <c r="E721"/>
      <c r="F721"/>
      <c r="G721"/>
      <c r="H721"/>
      <c r="I721"/>
      <c r="J721"/>
      <c r="K721"/>
      <c r="L721"/>
      <c r="M721"/>
      <c r="N721"/>
      <c r="O721"/>
      <c r="P721" s="120"/>
      <c r="Q721" s="120"/>
      <c r="R721" s="120"/>
      <c r="S721" s="120"/>
      <c r="T721" s="120"/>
      <c r="U721" s="120"/>
      <c r="V721" s="120"/>
      <c r="W721" s="120"/>
      <c r="X721" s="120"/>
      <c r="Y721" s="120"/>
      <c r="Z721" s="120"/>
      <c r="AA721" s="120"/>
      <c r="AB721" s="120"/>
      <c r="AC721" s="120"/>
      <c r="AD721" s="120"/>
      <c r="AE721" s="120"/>
      <c r="AF721" s="120"/>
      <c r="AG721" s="120"/>
      <c r="AH721" s="120"/>
      <c r="AI721" s="120"/>
      <c r="AJ721" s="120"/>
      <c r="AK721" s="120"/>
      <c r="AL721" s="120"/>
      <c r="AM721" s="120"/>
      <c r="AN721" s="120"/>
      <c r="AO721" s="120"/>
      <c r="AP721" s="120"/>
      <c r="AQ721" s="120"/>
      <c r="AR721" s="120"/>
      <c r="AS721" s="120"/>
      <c r="AT721" s="120"/>
      <c r="AU721" s="120"/>
      <c r="AV721" s="120"/>
      <c r="AW721" s="120"/>
      <c r="AX721" s="120"/>
      <c r="AY721" s="120"/>
      <c r="AZ721" s="120"/>
      <c r="BA721" s="120"/>
      <c r="BB721" s="120"/>
      <c r="BC721" s="120"/>
    </row>
    <row r="722" spans="1:55" x14ac:dyDescent="0.25">
      <c r="A722" s="27"/>
      <c r="B722" s="28"/>
      <c r="C722" s="28"/>
      <c r="D722" s="29"/>
      <c r="E722"/>
      <c r="F722"/>
      <c r="G722"/>
      <c r="H722"/>
      <c r="I722"/>
      <c r="J722"/>
      <c r="K722"/>
      <c r="L722"/>
      <c r="M722"/>
      <c r="N722"/>
      <c r="O722"/>
      <c r="P722" s="120"/>
      <c r="Q722" s="120"/>
      <c r="R722" s="120"/>
      <c r="S722" s="120"/>
      <c r="T722" s="120"/>
      <c r="U722" s="120"/>
      <c r="V722" s="120"/>
      <c r="W722" s="120"/>
      <c r="X722" s="120"/>
      <c r="Y722" s="120"/>
      <c r="Z722" s="120"/>
      <c r="AA722" s="120"/>
      <c r="AB722" s="120"/>
      <c r="AC722" s="120"/>
      <c r="AD722" s="120"/>
      <c r="AE722" s="120"/>
      <c r="AF722" s="120"/>
      <c r="AG722" s="120"/>
      <c r="AH722" s="120"/>
      <c r="AI722" s="120"/>
      <c r="AJ722" s="120"/>
      <c r="AK722" s="120"/>
      <c r="AL722" s="120"/>
      <c r="AM722" s="120"/>
      <c r="AN722" s="120"/>
      <c r="AO722" s="120"/>
      <c r="AP722" s="120"/>
      <c r="AQ722" s="120"/>
      <c r="AR722" s="120"/>
      <c r="AS722" s="120"/>
      <c r="AT722" s="120"/>
      <c r="AU722" s="120"/>
      <c r="AV722" s="120"/>
      <c r="AW722" s="120"/>
      <c r="AX722" s="120"/>
      <c r="AY722" s="120"/>
      <c r="AZ722" s="120"/>
      <c r="BA722" s="120"/>
      <c r="BB722" s="120"/>
      <c r="BC722" s="120"/>
    </row>
    <row r="723" spans="1:55" x14ac:dyDescent="0.25">
      <c r="A723" s="27"/>
      <c r="B723" s="28"/>
      <c r="C723" s="28"/>
      <c r="D723" s="29"/>
      <c r="E723"/>
      <c r="F723"/>
      <c r="G723"/>
      <c r="H723"/>
      <c r="I723"/>
      <c r="J723"/>
      <c r="K723"/>
      <c r="L723"/>
      <c r="M723"/>
      <c r="N723"/>
      <c r="O723"/>
      <c r="P723" s="120"/>
      <c r="Q723" s="120"/>
      <c r="R723" s="120"/>
      <c r="S723" s="120"/>
      <c r="T723" s="120"/>
      <c r="U723" s="120"/>
      <c r="V723" s="120"/>
      <c r="W723" s="120"/>
      <c r="X723" s="120"/>
      <c r="Y723" s="120"/>
      <c r="Z723" s="120"/>
      <c r="AA723" s="120"/>
      <c r="AB723" s="120"/>
      <c r="AC723" s="120"/>
      <c r="AD723" s="120"/>
      <c r="AE723" s="120"/>
      <c r="AF723" s="120"/>
      <c r="AG723" s="120"/>
      <c r="AH723" s="120"/>
      <c r="AI723" s="120"/>
      <c r="AJ723" s="120"/>
      <c r="AK723" s="120"/>
      <c r="AL723" s="120"/>
      <c r="AM723" s="120"/>
      <c r="AN723" s="120"/>
      <c r="AO723" s="120"/>
      <c r="AP723" s="120"/>
      <c r="AQ723" s="120"/>
      <c r="AR723" s="120"/>
      <c r="AS723" s="120"/>
      <c r="AT723" s="120"/>
      <c r="AU723" s="120"/>
      <c r="AV723" s="120"/>
      <c r="AW723" s="120"/>
      <c r="AX723" s="120"/>
      <c r="AY723" s="120"/>
      <c r="AZ723" s="120"/>
      <c r="BA723" s="120"/>
      <c r="BB723" s="120"/>
      <c r="BC723" s="120"/>
    </row>
    <row r="724" spans="1:55" x14ac:dyDescent="0.25">
      <c r="A724" s="27"/>
      <c r="B724" s="28"/>
      <c r="C724" s="28"/>
      <c r="D724" s="29"/>
      <c r="E724"/>
      <c r="F724"/>
      <c r="G724"/>
      <c r="H724"/>
      <c r="I724"/>
      <c r="J724"/>
      <c r="K724"/>
      <c r="L724"/>
      <c r="M724"/>
      <c r="N724"/>
      <c r="O724"/>
      <c r="P724" s="120"/>
      <c r="Q724" s="120"/>
      <c r="R724" s="120"/>
      <c r="S724" s="120"/>
      <c r="T724" s="120"/>
      <c r="U724" s="120"/>
      <c r="V724" s="120"/>
      <c r="W724" s="120"/>
      <c r="X724" s="120"/>
      <c r="Y724" s="120"/>
      <c r="Z724" s="120"/>
      <c r="AA724" s="120"/>
      <c r="AB724" s="120"/>
      <c r="AC724" s="120"/>
      <c r="AD724" s="120"/>
      <c r="AE724" s="120"/>
      <c r="AF724" s="120"/>
      <c r="AG724" s="120"/>
      <c r="AH724" s="120"/>
      <c r="AI724" s="120"/>
      <c r="AJ724" s="120"/>
      <c r="AK724" s="120"/>
      <c r="AL724" s="120"/>
      <c r="AM724" s="120"/>
      <c r="AN724" s="120"/>
      <c r="AO724" s="120"/>
      <c r="AP724" s="120"/>
      <c r="AQ724" s="120"/>
      <c r="AR724" s="120"/>
      <c r="AS724" s="120"/>
      <c r="AT724" s="120"/>
      <c r="AU724" s="120"/>
      <c r="AV724" s="120"/>
      <c r="AW724" s="120"/>
      <c r="AX724" s="120"/>
      <c r="AY724" s="120"/>
      <c r="AZ724" s="120"/>
      <c r="BA724" s="120"/>
      <c r="BB724" s="120"/>
      <c r="BC724" s="120"/>
    </row>
    <row r="725" spans="1:55" x14ac:dyDescent="0.25">
      <c r="A725" s="27"/>
      <c r="B725" s="28"/>
      <c r="C725" s="28"/>
      <c r="D725" s="29"/>
      <c r="E725"/>
      <c r="F725"/>
      <c r="G725"/>
      <c r="H725"/>
      <c r="I725"/>
      <c r="J725"/>
      <c r="K725"/>
      <c r="L725"/>
      <c r="M725"/>
      <c r="N725"/>
      <c r="O725"/>
      <c r="P725" s="120"/>
      <c r="Q725" s="120"/>
      <c r="R725" s="120"/>
      <c r="S725" s="120"/>
      <c r="T725" s="120"/>
      <c r="U725" s="120"/>
      <c r="V725" s="120"/>
      <c r="W725" s="120"/>
      <c r="X725" s="120"/>
      <c r="Y725" s="120"/>
      <c r="Z725" s="120"/>
      <c r="AA725" s="120"/>
      <c r="AB725" s="120"/>
      <c r="AC725" s="120"/>
      <c r="AD725" s="120"/>
      <c r="AE725" s="120"/>
      <c r="AF725" s="120"/>
      <c r="AG725" s="120"/>
      <c r="AH725" s="120"/>
      <c r="AI725" s="120"/>
      <c r="AJ725" s="120"/>
      <c r="AK725" s="120"/>
      <c r="AL725" s="120"/>
      <c r="AM725" s="120"/>
      <c r="AN725" s="120"/>
      <c r="AO725" s="120"/>
      <c r="AP725" s="120"/>
      <c r="AQ725" s="120"/>
      <c r="AR725" s="120"/>
      <c r="AS725" s="120"/>
      <c r="AT725" s="120"/>
      <c r="AU725" s="120"/>
      <c r="AV725" s="120"/>
      <c r="AW725" s="120"/>
      <c r="AX725" s="120"/>
      <c r="AY725" s="120"/>
      <c r="AZ725" s="120"/>
      <c r="BA725" s="120"/>
      <c r="BB725" s="120"/>
      <c r="BC725" s="120"/>
    </row>
    <row r="726" spans="1:55" x14ac:dyDescent="0.25">
      <c r="A726" s="27"/>
      <c r="B726" s="28"/>
      <c r="C726" s="28"/>
      <c r="D726" s="29"/>
      <c r="E726"/>
      <c r="F726"/>
      <c r="G726"/>
      <c r="H726"/>
      <c r="I726"/>
      <c r="J726"/>
      <c r="K726"/>
      <c r="L726"/>
      <c r="M726"/>
      <c r="N726"/>
      <c r="O726"/>
      <c r="P726" s="120"/>
      <c r="Q726" s="120"/>
      <c r="R726" s="120"/>
      <c r="S726" s="120"/>
      <c r="T726" s="120"/>
      <c r="U726" s="120"/>
      <c r="V726" s="120"/>
      <c r="W726" s="120"/>
      <c r="X726" s="120"/>
      <c r="Y726" s="120"/>
      <c r="Z726" s="120"/>
      <c r="AA726" s="120"/>
      <c r="AB726" s="120"/>
      <c r="AC726" s="120"/>
      <c r="AD726" s="120"/>
      <c r="AE726" s="120"/>
      <c r="AF726" s="120"/>
      <c r="AG726" s="120"/>
      <c r="AH726" s="120"/>
      <c r="AI726" s="120"/>
      <c r="AJ726" s="120"/>
      <c r="AK726" s="120"/>
      <c r="AL726" s="120"/>
      <c r="AM726" s="120"/>
      <c r="AN726" s="120"/>
      <c r="AO726" s="120"/>
      <c r="AP726" s="120"/>
      <c r="AQ726" s="120"/>
      <c r="AR726" s="120"/>
      <c r="AS726" s="120"/>
      <c r="AT726" s="120"/>
      <c r="AU726" s="120"/>
      <c r="AV726" s="120"/>
      <c r="AW726" s="120"/>
      <c r="AX726" s="120"/>
      <c r="AY726" s="120"/>
      <c r="AZ726" s="120"/>
      <c r="BA726" s="120"/>
      <c r="BB726" s="120"/>
      <c r="BC726" s="120"/>
    </row>
    <row r="727" spans="1:55" x14ac:dyDescent="0.25">
      <c r="A727" s="27"/>
      <c r="B727" s="28"/>
      <c r="C727" s="28"/>
      <c r="D727" s="29"/>
      <c r="E727"/>
      <c r="F727"/>
      <c r="G727"/>
      <c r="H727"/>
      <c r="I727"/>
      <c r="J727"/>
      <c r="K727"/>
      <c r="L727"/>
      <c r="M727"/>
      <c r="N727"/>
      <c r="O727"/>
      <c r="P727" s="120"/>
      <c r="Q727" s="120"/>
      <c r="R727" s="120"/>
      <c r="S727" s="120"/>
      <c r="T727" s="120"/>
      <c r="U727" s="120"/>
      <c r="V727" s="120"/>
      <c r="W727" s="120"/>
      <c r="X727" s="120"/>
      <c r="Y727" s="120"/>
      <c r="Z727" s="120"/>
      <c r="AA727" s="120"/>
      <c r="AB727" s="120"/>
      <c r="AC727" s="120"/>
      <c r="AD727" s="120"/>
      <c r="AE727" s="120"/>
      <c r="AF727" s="120"/>
      <c r="AG727" s="120"/>
      <c r="AH727" s="120"/>
      <c r="AI727" s="120"/>
      <c r="AJ727" s="120"/>
      <c r="AK727" s="120"/>
      <c r="AL727" s="120"/>
      <c r="AM727" s="120"/>
      <c r="AN727" s="120"/>
      <c r="AO727" s="120"/>
      <c r="AP727" s="120"/>
      <c r="AQ727" s="120"/>
      <c r="AR727" s="120"/>
      <c r="AS727" s="120"/>
      <c r="AT727" s="120"/>
      <c r="AU727" s="120"/>
      <c r="AV727" s="120"/>
      <c r="AW727" s="120"/>
      <c r="AX727" s="120"/>
      <c r="AY727" s="120"/>
      <c r="AZ727" s="120"/>
      <c r="BA727" s="120"/>
      <c r="BB727" s="120"/>
      <c r="BC727" s="120"/>
    </row>
    <row r="728" spans="1:55" x14ac:dyDescent="0.25">
      <c r="A728" s="27"/>
      <c r="B728" s="28"/>
      <c r="C728" s="28"/>
      <c r="D728" s="29"/>
      <c r="E728"/>
      <c r="F728"/>
      <c r="G728"/>
      <c r="H728"/>
      <c r="I728"/>
      <c r="J728"/>
      <c r="K728"/>
      <c r="L728"/>
      <c r="M728"/>
      <c r="N728"/>
      <c r="O728"/>
      <c r="P728" s="120"/>
      <c r="Q728" s="120"/>
      <c r="R728" s="120"/>
      <c r="S728" s="120"/>
      <c r="T728" s="120"/>
      <c r="U728" s="120"/>
      <c r="V728" s="120"/>
      <c r="W728" s="120"/>
      <c r="X728" s="120"/>
      <c r="Y728" s="120"/>
      <c r="Z728" s="120"/>
      <c r="AA728" s="120"/>
      <c r="AB728" s="120"/>
      <c r="AC728" s="120"/>
      <c r="AD728" s="120"/>
      <c r="AE728" s="120"/>
      <c r="AF728" s="120"/>
      <c r="AG728" s="120"/>
      <c r="AH728" s="120"/>
      <c r="AI728" s="120"/>
      <c r="AJ728" s="120"/>
      <c r="AK728" s="120"/>
      <c r="AL728" s="120"/>
      <c r="AM728" s="120"/>
      <c r="AN728" s="120"/>
      <c r="AO728" s="120"/>
      <c r="AP728" s="120"/>
      <c r="AQ728" s="120"/>
      <c r="AR728" s="120"/>
      <c r="AS728" s="120"/>
      <c r="AT728" s="120"/>
      <c r="AU728" s="120"/>
      <c r="AV728" s="120"/>
      <c r="AW728" s="120"/>
      <c r="AX728" s="120"/>
      <c r="AY728" s="120"/>
      <c r="AZ728" s="120"/>
      <c r="BA728" s="120"/>
      <c r="BB728" s="120"/>
      <c r="BC728" s="120"/>
    </row>
    <row r="729" spans="1:55" x14ac:dyDescent="0.25">
      <c r="A729" s="27"/>
      <c r="B729" s="28"/>
      <c r="C729" s="28"/>
      <c r="D729" s="29"/>
      <c r="E729"/>
      <c r="F729"/>
      <c r="G729"/>
      <c r="H729"/>
      <c r="I729"/>
      <c r="J729"/>
      <c r="K729"/>
      <c r="L729"/>
      <c r="M729"/>
      <c r="N729"/>
      <c r="O729"/>
      <c r="P729" s="120"/>
      <c r="Q729" s="120"/>
      <c r="R729" s="120"/>
      <c r="S729" s="120"/>
      <c r="T729" s="120"/>
      <c r="U729" s="120"/>
      <c r="V729" s="120"/>
      <c r="W729" s="120"/>
      <c r="X729" s="120"/>
      <c r="Y729" s="120"/>
      <c r="Z729" s="120"/>
      <c r="AA729" s="120"/>
      <c r="AB729" s="120"/>
      <c r="AC729" s="120"/>
      <c r="AD729" s="120"/>
      <c r="AE729" s="120"/>
      <c r="AF729" s="120"/>
      <c r="AG729" s="120"/>
      <c r="AH729" s="120"/>
      <c r="AI729" s="120"/>
      <c r="AJ729" s="120"/>
      <c r="AK729" s="120"/>
      <c r="AL729" s="120"/>
      <c r="AM729" s="120"/>
      <c r="AN729" s="120"/>
      <c r="AO729" s="120"/>
      <c r="AP729" s="120"/>
      <c r="AQ729" s="120"/>
      <c r="AR729" s="120"/>
      <c r="AS729" s="120"/>
      <c r="AT729" s="120"/>
      <c r="AU729" s="120"/>
      <c r="AV729" s="120"/>
      <c r="AW729" s="120"/>
      <c r="AX729" s="120"/>
      <c r="AY729" s="120"/>
      <c r="AZ729" s="120"/>
      <c r="BA729" s="120"/>
      <c r="BB729" s="120"/>
      <c r="BC729" s="120"/>
    </row>
    <row r="730" spans="1:55" x14ac:dyDescent="0.25">
      <c r="A730" s="27"/>
      <c r="B730" s="28"/>
      <c r="C730" s="28"/>
      <c r="D730" s="29"/>
      <c r="E730"/>
      <c r="F730"/>
      <c r="G730"/>
      <c r="H730"/>
      <c r="I730"/>
      <c r="J730"/>
      <c r="K730"/>
      <c r="L730"/>
      <c r="M730"/>
      <c r="N730"/>
      <c r="O730"/>
      <c r="P730" s="120"/>
      <c r="Q730" s="120"/>
      <c r="R730" s="120"/>
      <c r="S730" s="120"/>
      <c r="T730" s="120"/>
      <c r="U730" s="120"/>
      <c r="V730" s="120"/>
      <c r="W730" s="120"/>
      <c r="X730" s="120"/>
      <c r="Y730" s="120"/>
      <c r="Z730" s="120"/>
      <c r="AA730" s="120"/>
      <c r="AB730" s="120"/>
      <c r="AC730" s="120"/>
      <c r="AD730" s="120"/>
      <c r="AE730" s="120"/>
      <c r="AF730" s="120"/>
      <c r="AG730" s="120"/>
      <c r="AH730" s="120"/>
      <c r="AI730" s="120"/>
      <c r="AJ730" s="120"/>
      <c r="AK730" s="120"/>
      <c r="AL730" s="120"/>
      <c r="AM730" s="120"/>
      <c r="AN730" s="120"/>
      <c r="AO730" s="120"/>
      <c r="AP730" s="120"/>
      <c r="AQ730" s="120"/>
      <c r="AR730" s="120"/>
      <c r="AS730" s="120"/>
      <c r="AT730" s="120"/>
      <c r="AU730" s="120"/>
      <c r="AV730" s="120"/>
      <c r="AW730" s="120"/>
      <c r="AX730" s="120"/>
      <c r="AY730" s="120"/>
      <c r="AZ730" s="120"/>
      <c r="BA730" s="120"/>
      <c r="BB730" s="120"/>
      <c r="BC730" s="120"/>
    </row>
    <row r="731" spans="1:55" x14ac:dyDescent="0.25">
      <c r="A731" s="27"/>
      <c r="B731" s="28"/>
      <c r="C731" s="28"/>
      <c r="D731" s="29"/>
      <c r="E731"/>
      <c r="F731"/>
      <c r="G731"/>
      <c r="H731"/>
      <c r="I731"/>
      <c r="J731"/>
      <c r="K731"/>
      <c r="L731"/>
      <c r="M731"/>
      <c r="N731"/>
      <c r="O731"/>
      <c r="P731" s="120"/>
      <c r="Q731" s="120"/>
      <c r="R731" s="120"/>
      <c r="S731" s="120"/>
      <c r="T731" s="120"/>
      <c r="U731" s="120"/>
      <c r="V731" s="120"/>
      <c r="W731" s="120"/>
      <c r="X731" s="120"/>
      <c r="Y731" s="120"/>
      <c r="Z731" s="120"/>
      <c r="AA731" s="120"/>
      <c r="AB731" s="120"/>
      <c r="AC731" s="120"/>
      <c r="AD731" s="120"/>
      <c r="AE731" s="120"/>
      <c r="AF731" s="120"/>
      <c r="AG731" s="120"/>
      <c r="AH731" s="120"/>
      <c r="AI731" s="120"/>
      <c r="AJ731" s="120"/>
      <c r="AK731" s="120"/>
      <c r="AL731" s="120"/>
      <c r="AM731" s="120"/>
      <c r="AN731" s="120"/>
      <c r="AO731" s="120"/>
      <c r="AP731" s="120"/>
      <c r="AQ731" s="120"/>
      <c r="AR731" s="120"/>
      <c r="AS731" s="120"/>
      <c r="AT731" s="120"/>
      <c r="AU731" s="120"/>
      <c r="AV731" s="120"/>
      <c r="AW731" s="120"/>
      <c r="AX731" s="120"/>
      <c r="AY731" s="120"/>
      <c r="AZ731" s="120"/>
      <c r="BA731" s="120"/>
      <c r="BB731" s="120"/>
      <c r="BC731" s="120"/>
    </row>
    <row r="732" spans="1:55" x14ac:dyDescent="0.25">
      <c r="A732" s="27"/>
      <c r="B732" s="28"/>
      <c r="C732" s="28"/>
      <c r="D732" s="29"/>
      <c r="E732"/>
      <c r="F732"/>
      <c r="G732"/>
      <c r="H732"/>
      <c r="I732"/>
      <c r="J732"/>
      <c r="K732"/>
      <c r="L732"/>
      <c r="M732"/>
      <c r="N732"/>
      <c r="O732"/>
      <c r="P732" s="120"/>
      <c r="Q732" s="120"/>
      <c r="R732" s="120"/>
      <c r="S732" s="120"/>
      <c r="T732" s="120"/>
      <c r="U732" s="120"/>
      <c r="V732" s="120"/>
      <c r="W732" s="120"/>
      <c r="X732" s="120"/>
      <c r="Y732" s="120"/>
      <c r="Z732" s="120"/>
      <c r="AA732" s="120"/>
      <c r="AB732" s="120"/>
      <c r="AC732" s="120"/>
      <c r="AD732" s="120"/>
      <c r="AE732" s="120"/>
      <c r="AF732" s="120"/>
      <c r="AG732" s="120"/>
      <c r="AH732" s="120"/>
      <c r="AI732" s="120"/>
      <c r="AJ732" s="120"/>
      <c r="AK732" s="120"/>
      <c r="AL732" s="120"/>
      <c r="AM732" s="120"/>
      <c r="AN732" s="120"/>
      <c r="AO732" s="120"/>
      <c r="AP732" s="120"/>
      <c r="AQ732" s="120"/>
      <c r="AR732" s="120"/>
      <c r="AS732" s="120"/>
      <c r="AT732" s="120"/>
      <c r="AU732" s="120"/>
      <c r="AV732" s="120"/>
      <c r="AW732" s="120"/>
      <c r="AX732" s="120"/>
      <c r="AY732" s="120"/>
      <c r="AZ732" s="120"/>
      <c r="BA732" s="120"/>
      <c r="BB732" s="120"/>
      <c r="BC732" s="120"/>
    </row>
    <row r="733" spans="1:55" x14ac:dyDescent="0.25">
      <c r="A733" s="27"/>
      <c r="B733" s="28"/>
      <c r="C733" s="28"/>
      <c r="D733" s="29"/>
      <c r="E733"/>
      <c r="F733"/>
      <c r="G733"/>
      <c r="H733"/>
      <c r="I733"/>
      <c r="J733"/>
      <c r="K733"/>
      <c r="L733"/>
      <c r="M733"/>
      <c r="N733"/>
      <c r="O733"/>
      <c r="P733" s="120"/>
      <c r="Q733" s="120"/>
      <c r="R733" s="120"/>
      <c r="S733" s="120"/>
      <c r="T733" s="120"/>
      <c r="U733" s="120"/>
      <c r="V733" s="120"/>
      <c r="W733" s="120"/>
      <c r="X733" s="120"/>
      <c r="Y733" s="120"/>
      <c r="Z733" s="120"/>
      <c r="AA733" s="120"/>
      <c r="AB733" s="120"/>
      <c r="AC733" s="120"/>
      <c r="AD733" s="120"/>
      <c r="AE733" s="120"/>
      <c r="AF733" s="120"/>
      <c r="AG733" s="120"/>
      <c r="AH733" s="120"/>
      <c r="AI733" s="120"/>
      <c r="AJ733" s="120"/>
      <c r="AK733" s="120"/>
      <c r="AL733" s="120"/>
      <c r="AM733" s="120"/>
      <c r="AN733" s="120"/>
      <c r="AO733" s="120"/>
      <c r="AP733" s="120"/>
      <c r="AQ733" s="120"/>
      <c r="AR733" s="120"/>
      <c r="AS733" s="120"/>
      <c r="AT733" s="120"/>
      <c r="AU733" s="120"/>
      <c r="AV733" s="120"/>
      <c r="AW733" s="120"/>
      <c r="AX733" s="120"/>
      <c r="AY733" s="120"/>
      <c r="AZ733" s="120"/>
      <c r="BA733" s="120"/>
      <c r="BB733" s="120"/>
      <c r="BC733" s="120"/>
    </row>
    <row r="734" spans="1:55" x14ac:dyDescent="0.25">
      <c r="A734" s="27"/>
      <c r="B734" s="28"/>
      <c r="C734" s="28"/>
      <c r="D734" s="29"/>
      <c r="E734"/>
      <c r="F734"/>
      <c r="G734"/>
      <c r="H734"/>
      <c r="I734"/>
      <c r="J734"/>
      <c r="K734"/>
      <c r="L734"/>
      <c r="M734"/>
      <c r="N734"/>
      <c r="O734"/>
      <c r="P734" s="120"/>
      <c r="Q734" s="120"/>
      <c r="R734" s="120"/>
      <c r="S734" s="120"/>
      <c r="T734" s="120"/>
      <c r="U734" s="120"/>
      <c r="V734" s="120"/>
      <c r="W734" s="120"/>
      <c r="X734" s="120"/>
      <c r="Y734" s="120"/>
      <c r="Z734" s="120"/>
      <c r="AA734" s="120"/>
      <c r="AB734" s="120"/>
      <c r="AC734" s="120"/>
      <c r="AD734" s="120"/>
      <c r="AE734" s="120"/>
      <c r="AF734" s="120"/>
      <c r="AG734" s="120"/>
      <c r="AH734" s="120"/>
      <c r="AI734" s="120"/>
      <c r="AJ734" s="120"/>
      <c r="AK734" s="120"/>
      <c r="AL734" s="120"/>
      <c r="AM734" s="120"/>
      <c r="AN734" s="120"/>
      <c r="AO734" s="120"/>
      <c r="AP734" s="120"/>
      <c r="AQ734" s="120"/>
      <c r="AR734" s="120"/>
      <c r="AS734" s="120"/>
      <c r="AT734" s="120"/>
      <c r="AU734" s="120"/>
      <c r="AV734" s="120"/>
      <c r="AW734" s="120"/>
      <c r="AX734" s="120"/>
      <c r="AY734" s="120"/>
      <c r="AZ734" s="120"/>
      <c r="BA734" s="120"/>
      <c r="BB734" s="120"/>
      <c r="BC734" s="120"/>
    </row>
    <row r="735" spans="1:55" x14ac:dyDescent="0.25">
      <c r="A735" s="27"/>
      <c r="B735" s="28"/>
      <c r="C735" s="28"/>
      <c r="D735" s="29"/>
      <c r="E735"/>
      <c r="F735"/>
      <c r="G735"/>
      <c r="H735"/>
      <c r="I735"/>
      <c r="J735"/>
      <c r="K735"/>
      <c r="L735"/>
      <c r="M735"/>
      <c r="N735"/>
      <c r="O735"/>
      <c r="P735" s="120"/>
      <c r="Q735" s="120"/>
      <c r="R735" s="120"/>
      <c r="S735" s="120"/>
      <c r="T735" s="120"/>
      <c r="U735" s="120"/>
      <c r="V735" s="120"/>
      <c r="W735" s="120"/>
      <c r="X735" s="120"/>
      <c r="Y735" s="120"/>
      <c r="Z735" s="120"/>
      <c r="AA735" s="120"/>
      <c r="AB735" s="120"/>
      <c r="AC735" s="120"/>
      <c r="AD735" s="120"/>
      <c r="AE735" s="120"/>
      <c r="AF735" s="120"/>
      <c r="AG735" s="120"/>
      <c r="AH735" s="120"/>
      <c r="AI735" s="120"/>
      <c r="AJ735" s="120"/>
      <c r="AK735" s="120"/>
      <c r="AL735" s="120"/>
      <c r="AM735" s="120"/>
      <c r="AN735" s="120"/>
      <c r="AO735" s="120"/>
      <c r="AP735" s="120"/>
      <c r="AQ735" s="120"/>
      <c r="AR735" s="120"/>
      <c r="AS735" s="120"/>
      <c r="AT735" s="120"/>
      <c r="AU735" s="120"/>
      <c r="AV735" s="120"/>
      <c r="AW735" s="120"/>
      <c r="AX735" s="120"/>
      <c r="AY735" s="120"/>
      <c r="AZ735" s="120"/>
      <c r="BA735" s="120"/>
      <c r="BB735" s="120"/>
      <c r="BC735" s="120"/>
    </row>
    <row r="736" spans="1:55" x14ac:dyDescent="0.25">
      <c r="A736" s="27"/>
      <c r="B736" s="28"/>
      <c r="C736" s="28"/>
      <c r="D736" s="29"/>
      <c r="E736"/>
      <c r="F736"/>
      <c r="G736"/>
      <c r="H736"/>
      <c r="I736"/>
      <c r="J736"/>
      <c r="K736"/>
      <c r="L736"/>
      <c r="M736"/>
      <c r="N736"/>
      <c r="O736"/>
      <c r="P736" s="120"/>
      <c r="Q736" s="120"/>
      <c r="R736" s="120"/>
      <c r="S736" s="120"/>
      <c r="T736" s="120"/>
      <c r="U736" s="120"/>
      <c r="V736" s="120"/>
      <c r="W736" s="120"/>
      <c r="X736" s="120"/>
      <c r="Y736" s="120"/>
      <c r="Z736" s="120"/>
      <c r="AA736" s="120"/>
      <c r="AB736" s="120"/>
      <c r="AC736" s="120"/>
      <c r="AD736" s="120"/>
      <c r="AE736" s="120"/>
      <c r="AF736" s="120"/>
      <c r="AG736" s="120"/>
      <c r="AH736" s="120"/>
      <c r="AI736" s="120"/>
      <c r="AJ736" s="120"/>
      <c r="AK736" s="120"/>
      <c r="AL736" s="120"/>
      <c r="AM736" s="120"/>
      <c r="AN736" s="120"/>
      <c r="AO736" s="120"/>
      <c r="AP736" s="120"/>
      <c r="AQ736" s="120"/>
      <c r="AR736" s="120"/>
      <c r="AS736" s="120"/>
      <c r="AT736" s="120"/>
      <c r="AU736" s="120"/>
      <c r="AV736" s="120"/>
      <c r="AW736" s="120"/>
      <c r="AX736" s="120"/>
      <c r="AY736" s="120"/>
      <c r="AZ736" s="120"/>
      <c r="BA736" s="120"/>
      <c r="BB736" s="120"/>
      <c r="BC736" s="120"/>
    </row>
    <row r="737" spans="1:55" x14ac:dyDescent="0.25">
      <c r="A737" s="27"/>
      <c r="B737" s="28"/>
      <c r="C737" s="28"/>
      <c r="D737" s="29"/>
      <c r="E737"/>
      <c r="F737"/>
      <c r="G737"/>
      <c r="H737"/>
      <c r="I737"/>
      <c r="J737"/>
      <c r="K737"/>
      <c r="L737"/>
      <c r="M737"/>
      <c r="N737"/>
      <c r="O737"/>
      <c r="P737" s="120"/>
      <c r="Q737" s="120"/>
      <c r="R737" s="120"/>
      <c r="S737" s="120"/>
      <c r="T737" s="120"/>
      <c r="U737" s="120"/>
      <c r="V737" s="120"/>
      <c r="W737" s="120"/>
      <c r="X737" s="120"/>
      <c r="Y737" s="120"/>
      <c r="Z737" s="120"/>
      <c r="AA737" s="120"/>
      <c r="AB737" s="120"/>
      <c r="AC737" s="120"/>
      <c r="AD737" s="120"/>
      <c r="AE737" s="120"/>
      <c r="AF737" s="120"/>
      <c r="AG737" s="120"/>
      <c r="AH737" s="120"/>
      <c r="AI737" s="120"/>
      <c r="AJ737" s="120"/>
      <c r="AK737" s="120"/>
      <c r="AL737" s="120"/>
      <c r="AM737" s="120"/>
      <c r="AN737" s="120"/>
      <c r="AO737" s="120"/>
      <c r="AP737" s="120"/>
      <c r="AQ737" s="120"/>
      <c r="AR737" s="120"/>
      <c r="AS737" s="120"/>
      <c r="AT737" s="120"/>
      <c r="AU737" s="120"/>
      <c r="AV737" s="120"/>
      <c r="AW737" s="120"/>
      <c r="AX737" s="120"/>
      <c r="AY737" s="120"/>
      <c r="AZ737" s="120"/>
      <c r="BA737" s="120"/>
      <c r="BB737" s="120"/>
      <c r="BC737" s="120"/>
    </row>
    <row r="738" spans="1:55" x14ac:dyDescent="0.25">
      <c r="A738" s="27"/>
      <c r="B738" s="28"/>
      <c r="C738" s="28"/>
      <c r="D738" s="29"/>
      <c r="E738"/>
      <c r="F738"/>
      <c r="G738"/>
      <c r="H738"/>
      <c r="I738"/>
      <c r="J738"/>
      <c r="K738"/>
      <c r="L738"/>
      <c r="M738"/>
      <c r="N738"/>
      <c r="O738"/>
      <c r="P738" s="120"/>
      <c r="Q738" s="120"/>
      <c r="R738" s="120"/>
      <c r="S738" s="120"/>
      <c r="T738" s="120"/>
      <c r="U738" s="120"/>
      <c r="V738" s="120"/>
      <c r="W738" s="120"/>
      <c r="X738" s="120"/>
      <c r="Y738" s="120"/>
      <c r="Z738" s="120"/>
      <c r="AA738" s="120"/>
      <c r="AB738" s="120"/>
      <c r="AC738" s="120"/>
      <c r="AD738" s="120"/>
      <c r="AE738" s="120"/>
      <c r="AF738" s="120"/>
      <c r="AG738" s="120"/>
      <c r="AH738" s="120"/>
      <c r="AI738" s="120"/>
      <c r="AJ738" s="120"/>
      <c r="AK738" s="120"/>
      <c r="AL738" s="120"/>
      <c r="AM738" s="120"/>
      <c r="AN738" s="120"/>
      <c r="AO738" s="120"/>
      <c r="AP738" s="120"/>
      <c r="AQ738" s="120"/>
      <c r="AR738" s="120"/>
      <c r="AS738" s="120"/>
      <c r="AT738" s="120"/>
      <c r="AU738" s="120"/>
      <c r="AV738" s="120"/>
      <c r="AW738" s="120"/>
      <c r="AX738" s="120"/>
      <c r="AY738" s="120"/>
      <c r="AZ738" s="120"/>
      <c r="BA738" s="120"/>
      <c r="BB738" s="120"/>
      <c r="BC738" s="120"/>
    </row>
    <row r="739" spans="1:55" x14ac:dyDescent="0.25">
      <c r="A739" s="27"/>
      <c r="B739" s="28"/>
      <c r="C739" s="28"/>
      <c r="D739" s="29"/>
      <c r="E739"/>
      <c r="F739"/>
      <c r="G739"/>
      <c r="H739"/>
      <c r="I739"/>
      <c r="J739"/>
      <c r="K739"/>
      <c r="L739"/>
      <c r="M739"/>
      <c r="N739"/>
      <c r="O739"/>
      <c r="P739" s="120"/>
      <c r="Q739" s="120"/>
      <c r="R739" s="120"/>
      <c r="S739" s="120"/>
      <c r="T739" s="120"/>
      <c r="U739" s="120"/>
      <c r="V739" s="120"/>
      <c r="W739" s="120"/>
      <c r="X739" s="120"/>
      <c r="Y739" s="120"/>
      <c r="Z739" s="120"/>
      <c r="AA739" s="120"/>
      <c r="AB739" s="120"/>
      <c r="AC739" s="120"/>
      <c r="AD739" s="120"/>
      <c r="AE739" s="120"/>
      <c r="AF739" s="120"/>
      <c r="AG739" s="120"/>
      <c r="AH739" s="120"/>
      <c r="AI739" s="120"/>
      <c r="AJ739" s="120"/>
      <c r="AK739" s="120"/>
      <c r="AL739" s="120"/>
      <c r="AM739" s="120"/>
      <c r="AN739" s="120"/>
      <c r="AO739" s="120"/>
      <c r="AP739" s="120"/>
      <c r="AQ739" s="120"/>
      <c r="AR739" s="120"/>
      <c r="AS739" s="120"/>
      <c r="AT739" s="120"/>
      <c r="AU739" s="120"/>
      <c r="AV739" s="120"/>
      <c r="AW739" s="120"/>
      <c r="AX739" s="120"/>
      <c r="AY739" s="120"/>
      <c r="AZ739" s="120"/>
      <c r="BA739" s="120"/>
      <c r="BB739" s="120"/>
      <c r="BC739" s="120"/>
    </row>
    <row r="740" spans="1:55" x14ac:dyDescent="0.25">
      <c r="A740" s="27"/>
      <c r="B740" s="28"/>
      <c r="C740" s="28"/>
      <c r="D740" s="29"/>
      <c r="E740"/>
      <c r="F740"/>
      <c r="G740"/>
      <c r="H740"/>
      <c r="I740"/>
      <c r="J740"/>
      <c r="K740"/>
      <c r="L740"/>
      <c r="M740"/>
      <c r="N740"/>
      <c r="O740"/>
      <c r="P740" s="120"/>
      <c r="Q740" s="120"/>
      <c r="R740" s="120"/>
      <c r="S740" s="120"/>
      <c r="T740" s="120"/>
      <c r="U740" s="120"/>
      <c r="V740" s="120"/>
      <c r="W740" s="120"/>
      <c r="X740" s="120"/>
      <c r="Y740" s="120"/>
      <c r="Z740" s="120"/>
      <c r="AA740" s="120"/>
      <c r="AB740" s="120"/>
      <c r="AC740" s="120"/>
      <c r="AD740" s="120"/>
      <c r="AE740" s="120"/>
      <c r="AF740" s="120"/>
      <c r="AG740" s="120"/>
      <c r="AH740" s="120"/>
      <c r="AI740" s="120"/>
      <c r="AJ740" s="120"/>
      <c r="AK740" s="120"/>
      <c r="AL740" s="120"/>
      <c r="AM740" s="120"/>
      <c r="AN740" s="120"/>
      <c r="AO740" s="120"/>
      <c r="AP740" s="120"/>
      <c r="AQ740" s="120"/>
      <c r="AR740" s="120"/>
      <c r="AS740" s="120"/>
      <c r="AT740" s="120"/>
      <c r="AU740" s="120"/>
      <c r="AV740" s="120"/>
      <c r="AW740" s="120"/>
      <c r="AX740" s="120"/>
      <c r="AY740" s="120"/>
      <c r="AZ740" s="120"/>
      <c r="BA740" s="120"/>
      <c r="BB740" s="120"/>
      <c r="BC740" s="120"/>
    </row>
    <row r="741" spans="1:55" x14ac:dyDescent="0.25">
      <c r="A741" s="27"/>
      <c r="B741" s="28"/>
      <c r="C741" s="28"/>
      <c r="D741" s="29"/>
      <c r="E741"/>
      <c r="F741"/>
      <c r="G741"/>
      <c r="H741"/>
      <c r="I741"/>
      <c r="J741"/>
      <c r="K741"/>
      <c r="L741"/>
      <c r="M741"/>
      <c r="N741"/>
      <c r="O741"/>
      <c r="P741" s="120"/>
      <c r="Q741" s="120"/>
      <c r="R741" s="120"/>
      <c r="S741" s="120"/>
      <c r="T741" s="120"/>
      <c r="U741" s="120"/>
      <c r="V741" s="120"/>
      <c r="W741" s="120"/>
      <c r="X741" s="120"/>
      <c r="Y741" s="120"/>
      <c r="Z741" s="120"/>
      <c r="AA741" s="120"/>
      <c r="AB741" s="120"/>
      <c r="AC741" s="120"/>
      <c r="AD741" s="120"/>
      <c r="AE741" s="120"/>
      <c r="AF741" s="120"/>
      <c r="AG741" s="120"/>
      <c r="AH741" s="120"/>
      <c r="AI741" s="120"/>
      <c r="AJ741" s="120"/>
      <c r="AK741" s="120"/>
      <c r="AL741" s="120"/>
      <c r="AM741" s="120"/>
      <c r="AN741" s="120"/>
      <c r="AO741" s="120"/>
      <c r="AP741" s="120"/>
      <c r="AQ741" s="120"/>
      <c r="AR741" s="120"/>
      <c r="AS741" s="120"/>
      <c r="AT741" s="120"/>
      <c r="AU741" s="120"/>
      <c r="AV741" s="120"/>
      <c r="AW741" s="120"/>
      <c r="AX741" s="120"/>
      <c r="AY741" s="120"/>
      <c r="AZ741" s="120"/>
      <c r="BA741" s="120"/>
      <c r="BB741" s="120"/>
      <c r="BC741" s="120"/>
    </row>
    <row r="742" spans="1:55" x14ac:dyDescent="0.25">
      <c r="A742" s="27"/>
      <c r="B742" s="28"/>
      <c r="C742" s="28"/>
      <c r="D742" s="29"/>
      <c r="E742"/>
      <c r="F742"/>
      <c r="G742"/>
      <c r="H742"/>
      <c r="I742"/>
      <c r="J742"/>
      <c r="K742"/>
      <c r="L742"/>
      <c r="M742"/>
      <c r="N742"/>
      <c r="O742"/>
      <c r="P742" s="120"/>
      <c r="Q742" s="120"/>
      <c r="R742" s="120"/>
      <c r="S742" s="120"/>
      <c r="T742" s="120"/>
      <c r="U742" s="120"/>
      <c r="V742" s="120"/>
      <c r="W742" s="120"/>
      <c r="X742" s="120"/>
      <c r="Y742" s="120"/>
      <c r="Z742" s="120"/>
      <c r="AA742" s="120"/>
      <c r="AB742" s="120"/>
      <c r="AC742" s="120"/>
      <c r="AD742" s="120"/>
      <c r="AE742" s="120"/>
      <c r="AF742" s="120"/>
      <c r="AG742" s="120"/>
      <c r="AH742" s="120"/>
      <c r="AI742" s="120"/>
      <c r="AJ742" s="120"/>
      <c r="AK742" s="120"/>
      <c r="AL742" s="120"/>
      <c r="AM742" s="120"/>
      <c r="AN742" s="120"/>
      <c r="AO742" s="120"/>
      <c r="AP742" s="120"/>
      <c r="AQ742" s="120"/>
      <c r="AR742" s="120"/>
      <c r="AS742" s="120"/>
      <c r="AT742" s="120"/>
      <c r="AU742" s="120"/>
      <c r="AV742" s="120"/>
      <c r="AW742" s="120"/>
      <c r="AX742" s="120"/>
      <c r="AY742" s="120"/>
      <c r="AZ742" s="120"/>
      <c r="BA742" s="120"/>
      <c r="BB742" s="120"/>
      <c r="BC742" s="120"/>
    </row>
    <row r="743" spans="1:55" x14ac:dyDescent="0.25">
      <c r="A743" s="27"/>
      <c r="B743" s="28"/>
      <c r="C743" s="28"/>
      <c r="D743" s="29"/>
      <c r="E743"/>
      <c r="F743"/>
      <c r="G743"/>
      <c r="H743"/>
      <c r="I743"/>
      <c r="J743"/>
      <c r="K743"/>
      <c r="L743"/>
      <c r="M743"/>
      <c r="N743"/>
      <c r="O743"/>
      <c r="P743" s="120"/>
      <c r="Q743" s="120"/>
      <c r="R743" s="120"/>
      <c r="S743" s="120"/>
      <c r="T743" s="120"/>
      <c r="U743" s="120"/>
      <c r="V743" s="120"/>
      <c r="W743" s="120"/>
      <c r="X743" s="120"/>
      <c r="Y743" s="120"/>
      <c r="Z743" s="120"/>
      <c r="AA743" s="120"/>
      <c r="AB743" s="120"/>
      <c r="AC743" s="120"/>
      <c r="AD743" s="120"/>
      <c r="AE743" s="120"/>
      <c r="AF743" s="120"/>
      <c r="AG743" s="120"/>
      <c r="AH743" s="120"/>
      <c r="AI743" s="120"/>
      <c r="AJ743" s="120"/>
      <c r="AK743" s="120"/>
      <c r="AL743" s="120"/>
      <c r="AM743" s="120"/>
      <c r="AN743" s="120"/>
      <c r="AO743" s="120"/>
      <c r="AP743" s="120"/>
      <c r="AQ743" s="120"/>
      <c r="AR743" s="120"/>
      <c r="AS743" s="120"/>
      <c r="AT743" s="120"/>
      <c r="AU743" s="120"/>
      <c r="AV743" s="120"/>
      <c r="AW743" s="120"/>
      <c r="AX743" s="120"/>
      <c r="AY743" s="120"/>
      <c r="AZ743" s="120"/>
      <c r="BA743" s="120"/>
      <c r="BB743" s="120"/>
      <c r="BC743" s="120"/>
    </row>
    <row r="744" spans="1:55" x14ac:dyDescent="0.25">
      <c r="A744" s="27"/>
      <c r="B744" s="28"/>
      <c r="C744" s="28"/>
      <c r="D744" s="29"/>
      <c r="E744"/>
      <c r="F744"/>
      <c r="G744"/>
      <c r="H744"/>
      <c r="I744"/>
      <c r="J744"/>
      <c r="K744"/>
      <c r="L744"/>
      <c r="M744"/>
      <c r="N744"/>
      <c r="O744"/>
      <c r="P744" s="120"/>
      <c r="Q744" s="120"/>
      <c r="R744" s="120"/>
      <c r="S744" s="120"/>
      <c r="T744" s="120"/>
      <c r="U744" s="120"/>
      <c r="V744" s="120"/>
      <c r="W744" s="120"/>
      <c r="X744" s="120"/>
      <c r="Y744" s="120"/>
      <c r="Z744" s="120"/>
      <c r="AA744" s="120"/>
      <c r="AB744" s="120"/>
      <c r="AC744" s="120"/>
      <c r="AD744" s="120"/>
      <c r="AE744" s="120"/>
      <c r="AF744" s="120"/>
      <c r="AG744" s="120"/>
      <c r="AH744" s="120"/>
      <c r="AI744" s="120"/>
      <c r="AJ744" s="120"/>
      <c r="AK744" s="120"/>
      <c r="AL744" s="120"/>
      <c r="AM744" s="120"/>
      <c r="AN744" s="120"/>
      <c r="AO744" s="120"/>
      <c r="AP744" s="120"/>
      <c r="AQ744" s="120"/>
      <c r="AR744" s="120"/>
      <c r="AS744" s="120"/>
      <c r="AT744" s="120"/>
      <c r="AU744" s="120"/>
      <c r="AV744" s="120"/>
      <c r="AW744" s="120"/>
      <c r="AX744" s="120"/>
      <c r="AY744" s="120"/>
      <c r="AZ744" s="120"/>
      <c r="BA744" s="120"/>
      <c r="BB744" s="120"/>
      <c r="BC744" s="120"/>
    </row>
    <row r="745" spans="1:55" x14ac:dyDescent="0.25">
      <c r="A745" s="27"/>
      <c r="B745" s="28"/>
      <c r="C745" s="28"/>
      <c r="D745" s="29"/>
      <c r="E745"/>
      <c r="F745"/>
      <c r="G745"/>
      <c r="H745"/>
      <c r="I745"/>
      <c r="J745"/>
      <c r="K745"/>
      <c r="L745"/>
      <c r="M745"/>
      <c r="N745"/>
      <c r="O745"/>
      <c r="P745" s="120"/>
      <c r="Q745" s="120"/>
      <c r="R745" s="120"/>
      <c r="S745" s="120"/>
      <c r="T745" s="120"/>
      <c r="U745" s="120"/>
      <c r="V745" s="120"/>
      <c r="W745" s="120"/>
      <c r="X745" s="120"/>
      <c r="Y745" s="120"/>
      <c r="Z745" s="120"/>
      <c r="AA745" s="120"/>
      <c r="AB745" s="120"/>
      <c r="AC745" s="120"/>
      <c r="AD745" s="120"/>
      <c r="AE745" s="120"/>
      <c r="AF745" s="120"/>
      <c r="AG745" s="120"/>
      <c r="AH745" s="120"/>
      <c r="AI745" s="120"/>
      <c r="AJ745" s="120"/>
      <c r="AK745" s="120"/>
      <c r="AL745" s="120"/>
      <c r="AM745" s="120"/>
      <c r="AN745" s="120"/>
      <c r="AO745" s="120"/>
      <c r="AP745" s="120"/>
      <c r="AQ745" s="120"/>
      <c r="AR745" s="120"/>
      <c r="AS745" s="120"/>
      <c r="AT745" s="120"/>
      <c r="AU745" s="120"/>
      <c r="AV745" s="120"/>
      <c r="AW745" s="120"/>
      <c r="AX745" s="120"/>
      <c r="AY745" s="120"/>
      <c r="AZ745" s="120"/>
      <c r="BA745" s="120"/>
      <c r="BB745" s="120"/>
      <c r="BC745" s="120"/>
    </row>
    <row r="746" spans="1:55" x14ac:dyDescent="0.25">
      <c r="A746" s="27"/>
      <c r="B746" s="28"/>
      <c r="C746" s="28"/>
      <c r="D746" s="29"/>
      <c r="E746"/>
      <c r="F746"/>
      <c r="G746"/>
      <c r="H746"/>
      <c r="I746"/>
      <c r="J746"/>
      <c r="K746"/>
      <c r="L746"/>
      <c r="M746"/>
      <c r="N746"/>
      <c r="O746"/>
      <c r="P746" s="120"/>
      <c r="Q746" s="120"/>
      <c r="R746" s="120"/>
      <c r="S746" s="120"/>
      <c r="T746" s="120"/>
      <c r="U746" s="120"/>
      <c r="V746" s="120"/>
      <c r="W746" s="120"/>
      <c r="X746" s="120"/>
      <c r="Y746" s="120"/>
      <c r="Z746" s="120"/>
      <c r="AA746" s="120"/>
      <c r="AB746" s="120"/>
      <c r="AC746" s="120"/>
      <c r="AD746" s="120"/>
      <c r="AE746" s="120"/>
      <c r="AF746" s="120"/>
      <c r="AG746" s="120"/>
      <c r="AH746" s="120"/>
      <c r="AI746" s="120"/>
      <c r="AJ746" s="120"/>
      <c r="AK746" s="120"/>
      <c r="AL746" s="120"/>
      <c r="AM746" s="120"/>
      <c r="AN746" s="120"/>
      <c r="AO746" s="120"/>
      <c r="AP746" s="120"/>
      <c r="AQ746" s="120"/>
      <c r="AR746" s="120"/>
      <c r="AS746" s="120"/>
      <c r="AT746" s="120"/>
      <c r="AU746" s="120"/>
      <c r="AV746" s="120"/>
      <c r="AW746" s="120"/>
      <c r="AX746" s="120"/>
      <c r="AY746" s="120"/>
      <c r="AZ746" s="120"/>
      <c r="BA746" s="120"/>
      <c r="BB746" s="120"/>
      <c r="BC746" s="120"/>
    </row>
    <row r="747" spans="1:55" x14ac:dyDescent="0.25">
      <c r="A747" s="27"/>
      <c r="B747" s="28"/>
      <c r="C747" s="28"/>
      <c r="D747" s="29"/>
      <c r="E747"/>
      <c r="F747"/>
      <c r="G747"/>
      <c r="H747"/>
      <c r="I747"/>
      <c r="J747"/>
      <c r="K747"/>
      <c r="L747"/>
      <c r="M747"/>
      <c r="N747"/>
      <c r="O747"/>
      <c r="P747" s="120"/>
      <c r="Q747" s="120"/>
      <c r="R747" s="120"/>
      <c r="S747" s="120"/>
      <c r="T747" s="120"/>
      <c r="U747" s="120"/>
      <c r="V747" s="120"/>
      <c r="W747" s="120"/>
      <c r="X747" s="120"/>
      <c r="Y747" s="120"/>
      <c r="Z747" s="120"/>
      <c r="AA747" s="120"/>
      <c r="AB747" s="120"/>
      <c r="AC747" s="120"/>
      <c r="AD747" s="120"/>
      <c r="AE747" s="120"/>
      <c r="AF747" s="120"/>
      <c r="AG747" s="120"/>
      <c r="AH747" s="120"/>
      <c r="AI747" s="120"/>
      <c r="AJ747" s="120"/>
      <c r="AK747" s="120"/>
      <c r="AL747" s="120"/>
      <c r="AM747" s="120"/>
      <c r="AN747" s="120"/>
      <c r="AO747" s="120"/>
      <c r="AP747" s="120"/>
      <c r="AQ747" s="120"/>
      <c r="AR747" s="120"/>
      <c r="AS747" s="120"/>
      <c r="AT747" s="120"/>
      <c r="AU747" s="120"/>
      <c r="AV747" s="120"/>
      <c r="AW747" s="120"/>
      <c r="AX747" s="120"/>
      <c r="AY747" s="120"/>
      <c r="AZ747" s="120"/>
      <c r="BA747" s="120"/>
      <c r="BB747" s="120"/>
      <c r="BC747" s="120"/>
    </row>
    <row r="748" spans="1:55" x14ac:dyDescent="0.25">
      <c r="A748" s="27"/>
      <c r="B748" s="28"/>
      <c r="C748" s="28"/>
      <c r="D748" s="29"/>
      <c r="E748"/>
      <c r="F748"/>
      <c r="G748"/>
      <c r="H748"/>
      <c r="I748"/>
      <c r="J748"/>
      <c r="K748"/>
      <c r="L748"/>
      <c r="M748"/>
      <c r="N748"/>
      <c r="O748"/>
      <c r="P748" s="120"/>
      <c r="Q748" s="120"/>
      <c r="R748" s="120"/>
      <c r="S748" s="120"/>
      <c r="T748" s="120"/>
      <c r="U748" s="120"/>
      <c r="V748" s="120"/>
      <c r="W748" s="120"/>
      <c r="X748" s="120"/>
      <c r="Y748" s="120"/>
      <c r="Z748" s="120"/>
      <c r="AA748" s="120"/>
      <c r="AB748" s="120"/>
      <c r="AC748" s="120"/>
      <c r="AD748" s="120"/>
      <c r="AE748" s="120"/>
      <c r="AF748" s="120"/>
      <c r="AG748" s="120"/>
      <c r="AH748" s="120"/>
      <c r="AI748" s="120"/>
      <c r="AJ748" s="120"/>
      <c r="AK748" s="120"/>
      <c r="AL748" s="120"/>
      <c r="AM748" s="120"/>
      <c r="AN748" s="120"/>
      <c r="AO748" s="120"/>
      <c r="AP748" s="120"/>
      <c r="AQ748" s="120"/>
      <c r="AR748" s="120"/>
      <c r="AS748" s="120"/>
      <c r="AT748" s="120"/>
      <c r="AU748" s="120"/>
      <c r="AV748" s="120"/>
      <c r="AW748" s="120"/>
      <c r="AX748" s="120"/>
      <c r="AY748" s="120"/>
      <c r="AZ748" s="120"/>
      <c r="BA748" s="120"/>
      <c r="BB748" s="120"/>
      <c r="BC748" s="120"/>
    </row>
    <row r="749" spans="1:55" x14ac:dyDescent="0.25">
      <c r="A749" s="27"/>
      <c r="B749" s="28"/>
      <c r="C749" s="28"/>
      <c r="D749" s="29"/>
      <c r="E749"/>
      <c r="F749"/>
      <c r="G749"/>
      <c r="H749"/>
      <c r="I749"/>
      <c r="J749"/>
      <c r="K749"/>
      <c r="L749"/>
      <c r="M749"/>
      <c r="N749"/>
      <c r="O749"/>
      <c r="P749" s="120"/>
      <c r="Q749" s="120"/>
      <c r="R749" s="120"/>
      <c r="S749" s="120"/>
      <c r="T749" s="120"/>
      <c r="U749" s="120"/>
      <c r="V749" s="120"/>
      <c r="W749" s="120"/>
      <c r="X749" s="120"/>
      <c r="Y749" s="120"/>
      <c r="Z749" s="120"/>
      <c r="AA749" s="120"/>
      <c r="AB749" s="120"/>
      <c r="AC749" s="120"/>
      <c r="AD749" s="120"/>
      <c r="AE749" s="120"/>
      <c r="AF749" s="120"/>
      <c r="AG749" s="120"/>
      <c r="AH749" s="120"/>
      <c r="AI749" s="120"/>
      <c r="AJ749" s="120"/>
      <c r="AK749" s="120"/>
      <c r="AL749" s="120"/>
      <c r="AM749" s="120"/>
      <c r="AN749" s="120"/>
      <c r="AO749" s="120"/>
      <c r="AP749" s="120"/>
      <c r="AQ749" s="120"/>
      <c r="AR749" s="120"/>
      <c r="AS749" s="120"/>
      <c r="AT749" s="120"/>
      <c r="AU749" s="120"/>
      <c r="AV749" s="120"/>
      <c r="AW749" s="120"/>
      <c r="AX749" s="120"/>
      <c r="AY749" s="120"/>
      <c r="AZ749" s="120"/>
      <c r="BA749" s="120"/>
      <c r="BB749" s="120"/>
      <c r="BC749" s="120"/>
    </row>
    <row r="750" spans="1:55" x14ac:dyDescent="0.25">
      <c r="A750" s="27"/>
      <c r="B750" s="28"/>
      <c r="C750" s="28"/>
      <c r="D750" s="29"/>
      <c r="E750"/>
      <c r="F750"/>
      <c r="G750"/>
      <c r="H750"/>
      <c r="I750"/>
      <c r="J750"/>
      <c r="K750"/>
      <c r="L750"/>
      <c r="M750"/>
      <c r="N750"/>
      <c r="O750"/>
      <c r="P750" s="120"/>
      <c r="Q750" s="120"/>
      <c r="R750" s="120"/>
      <c r="S750" s="120"/>
      <c r="T750" s="120"/>
      <c r="U750" s="120"/>
      <c r="V750" s="120"/>
      <c r="W750" s="120"/>
      <c r="X750" s="120"/>
      <c r="Y750" s="120"/>
      <c r="Z750" s="120"/>
      <c r="AA750" s="120"/>
      <c r="AB750" s="120"/>
      <c r="AC750" s="120"/>
      <c r="AD750" s="120"/>
      <c r="AE750" s="120"/>
      <c r="AF750" s="120"/>
      <c r="AG750" s="120"/>
      <c r="AH750" s="120"/>
      <c r="AI750" s="120"/>
      <c r="AJ750" s="120"/>
      <c r="AK750" s="120"/>
      <c r="AL750" s="120"/>
      <c r="AM750" s="120"/>
      <c r="AN750" s="120"/>
      <c r="AO750" s="120"/>
      <c r="AP750" s="120"/>
      <c r="AQ750" s="120"/>
      <c r="AR750" s="120"/>
      <c r="AS750" s="120"/>
      <c r="AT750" s="120"/>
      <c r="AU750" s="120"/>
      <c r="AV750" s="120"/>
      <c r="AW750" s="120"/>
      <c r="AX750" s="120"/>
      <c r="AY750" s="120"/>
      <c r="AZ750" s="120"/>
      <c r="BA750" s="120"/>
      <c r="BB750" s="120"/>
      <c r="BC750" s="120"/>
    </row>
    <row r="751" spans="1:55" x14ac:dyDescent="0.25">
      <c r="A751" s="27"/>
      <c r="B751" s="28"/>
      <c r="C751" s="28"/>
      <c r="D751" s="29"/>
      <c r="E751"/>
      <c r="F751"/>
      <c r="G751"/>
      <c r="H751"/>
      <c r="I751"/>
      <c r="J751"/>
      <c r="K751"/>
      <c r="L751"/>
      <c r="M751"/>
      <c r="N751"/>
      <c r="O751"/>
      <c r="P751" s="120"/>
      <c r="Q751" s="120"/>
      <c r="R751" s="120"/>
      <c r="S751" s="120"/>
      <c r="T751" s="120"/>
      <c r="U751" s="120"/>
      <c r="V751" s="120"/>
      <c r="W751" s="120"/>
      <c r="X751" s="120"/>
      <c r="Y751" s="120"/>
      <c r="Z751" s="120"/>
      <c r="AA751" s="120"/>
      <c r="AB751" s="120"/>
      <c r="AC751" s="120"/>
      <c r="AD751" s="120"/>
      <c r="AE751" s="120"/>
      <c r="AF751" s="120"/>
      <c r="AG751" s="120"/>
      <c r="AH751" s="120"/>
      <c r="AI751" s="120"/>
      <c r="AJ751" s="120"/>
      <c r="AK751" s="120"/>
      <c r="AL751" s="120"/>
      <c r="AM751" s="120"/>
      <c r="AN751" s="120"/>
      <c r="AO751" s="120"/>
      <c r="AP751" s="120"/>
      <c r="AQ751" s="120"/>
      <c r="AR751" s="120"/>
      <c r="AS751" s="120"/>
      <c r="AT751" s="120"/>
      <c r="AU751" s="120"/>
      <c r="AV751" s="120"/>
      <c r="AW751" s="120"/>
      <c r="AX751" s="120"/>
      <c r="AY751" s="120"/>
      <c r="AZ751" s="120"/>
      <c r="BA751" s="120"/>
      <c r="BB751" s="120"/>
      <c r="BC751" s="120"/>
    </row>
    <row r="752" spans="1:55" x14ac:dyDescent="0.25">
      <c r="A752" s="27"/>
      <c r="B752" s="28"/>
      <c r="C752" s="28"/>
      <c r="D752" s="29"/>
      <c r="E752"/>
      <c r="F752"/>
      <c r="G752"/>
      <c r="H752"/>
      <c r="I752"/>
      <c r="J752"/>
      <c r="K752"/>
      <c r="L752"/>
      <c r="M752"/>
      <c r="N752"/>
      <c r="O752"/>
      <c r="P752" s="120"/>
      <c r="Q752" s="120"/>
      <c r="R752" s="120"/>
      <c r="S752" s="120"/>
      <c r="T752" s="120"/>
      <c r="U752" s="120"/>
      <c r="V752" s="120"/>
      <c r="W752" s="120"/>
      <c r="X752" s="120"/>
      <c r="Y752" s="120"/>
      <c r="Z752" s="120"/>
      <c r="AA752" s="120"/>
      <c r="AB752" s="120"/>
      <c r="AC752" s="120"/>
      <c r="AD752" s="120"/>
      <c r="AE752" s="120"/>
      <c r="AF752" s="120"/>
      <c r="AG752" s="120"/>
      <c r="AH752" s="120"/>
      <c r="AI752" s="120"/>
      <c r="AJ752" s="120"/>
      <c r="AK752" s="120"/>
      <c r="AL752" s="120"/>
      <c r="AM752" s="120"/>
      <c r="AN752" s="120"/>
      <c r="AO752" s="120"/>
      <c r="AP752" s="120"/>
      <c r="AQ752" s="120"/>
      <c r="AR752" s="120"/>
      <c r="AS752" s="120"/>
      <c r="AT752" s="120"/>
      <c r="AU752" s="120"/>
      <c r="AV752" s="120"/>
      <c r="AW752" s="120"/>
      <c r="AX752" s="120"/>
      <c r="AY752" s="120"/>
      <c r="AZ752" s="120"/>
      <c r="BA752" s="120"/>
      <c r="BB752" s="120"/>
      <c r="BC752" s="120"/>
    </row>
    <row r="753" spans="1:55" x14ac:dyDescent="0.25">
      <c r="A753" s="27"/>
      <c r="B753" s="28"/>
      <c r="C753" s="28"/>
      <c r="D753" s="29"/>
      <c r="E753"/>
      <c r="F753"/>
      <c r="G753"/>
      <c r="H753"/>
      <c r="I753"/>
      <c r="J753"/>
      <c r="K753"/>
      <c r="L753"/>
      <c r="M753"/>
      <c r="N753"/>
      <c r="O753"/>
      <c r="P753" s="120"/>
      <c r="Q753" s="120"/>
      <c r="R753" s="120"/>
      <c r="S753" s="120"/>
      <c r="T753" s="120"/>
      <c r="U753" s="120"/>
      <c r="V753" s="120"/>
      <c r="W753" s="120"/>
      <c r="X753" s="120"/>
      <c r="Y753" s="120"/>
      <c r="Z753" s="120"/>
      <c r="AA753" s="120"/>
      <c r="AB753" s="120"/>
      <c r="AC753" s="120"/>
      <c r="AD753" s="120"/>
      <c r="AE753" s="120"/>
      <c r="AF753" s="120"/>
      <c r="AG753" s="120"/>
      <c r="AH753" s="120"/>
      <c r="AI753" s="120"/>
      <c r="AJ753" s="120"/>
      <c r="AK753" s="120"/>
      <c r="AL753" s="120"/>
      <c r="AM753" s="120"/>
      <c r="AN753" s="120"/>
      <c r="AO753" s="120"/>
      <c r="AP753" s="120"/>
      <c r="AQ753" s="120"/>
      <c r="AR753" s="120"/>
      <c r="AS753" s="120"/>
      <c r="AT753" s="120"/>
      <c r="AU753" s="120"/>
      <c r="AV753" s="120"/>
      <c r="AW753" s="120"/>
      <c r="AX753" s="120"/>
      <c r="AY753" s="120"/>
      <c r="AZ753" s="120"/>
      <c r="BA753" s="120"/>
      <c r="BB753" s="120"/>
      <c r="BC753" s="120"/>
    </row>
    <row r="754" spans="1:55" x14ac:dyDescent="0.25">
      <c r="A754" s="27"/>
      <c r="B754" s="28"/>
      <c r="C754" s="28"/>
      <c r="D754" s="29"/>
      <c r="E754"/>
      <c r="F754"/>
      <c r="G754"/>
      <c r="H754"/>
      <c r="I754"/>
      <c r="J754"/>
      <c r="K754"/>
      <c r="L754"/>
      <c r="M754"/>
      <c r="N754"/>
      <c r="O754"/>
      <c r="P754" s="120"/>
      <c r="Q754" s="120"/>
      <c r="R754" s="120"/>
      <c r="S754" s="120"/>
      <c r="T754" s="120"/>
      <c r="U754" s="120"/>
      <c r="V754" s="120"/>
      <c r="W754" s="120"/>
      <c r="X754" s="120"/>
      <c r="Y754" s="120"/>
      <c r="Z754" s="120"/>
      <c r="AA754" s="120"/>
      <c r="AB754" s="120"/>
      <c r="AC754" s="120"/>
      <c r="AD754" s="120"/>
      <c r="AE754" s="120"/>
      <c r="AF754" s="120"/>
      <c r="AG754" s="120"/>
      <c r="AH754" s="120"/>
      <c r="AI754" s="120"/>
      <c r="AJ754" s="120"/>
      <c r="AK754" s="120"/>
      <c r="AL754" s="120"/>
      <c r="AM754" s="120"/>
      <c r="AN754" s="120"/>
      <c r="AO754" s="120"/>
      <c r="AP754" s="120"/>
      <c r="AQ754" s="120"/>
      <c r="AR754" s="120"/>
      <c r="AS754" s="120"/>
      <c r="AT754" s="120"/>
      <c r="AU754" s="120"/>
      <c r="AV754" s="120"/>
      <c r="AW754" s="120"/>
      <c r="AX754" s="120"/>
      <c r="AY754" s="120"/>
      <c r="AZ754" s="120"/>
      <c r="BA754" s="120"/>
      <c r="BB754" s="120"/>
      <c r="BC754" s="120"/>
    </row>
    <row r="755" spans="1:55" x14ac:dyDescent="0.25">
      <c r="A755" s="27"/>
      <c r="B755" s="28"/>
      <c r="C755" s="28"/>
      <c r="D755" s="29"/>
      <c r="E755"/>
      <c r="F755"/>
      <c r="G755"/>
      <c r="H755"/>
      <c r="I755"/>
      <c r="J755"/>
      <c r="K755"/>
      <c r="L755"/>
      <c r="M755"/>
      <c r="N755"/>
      <c r="O755"/>
      <c r="P755" s="120"/>
      <c r="Q755" s="120"/>
      <c r="R755" s="120"/>
      <c r="S755" s="120"/>
      <c r="T755" s="120"/>
      <c r="U755" s="120"/>
      <c r="V755" s="120"/>
      <c r="W755" s="120"/>
      <c r="X755" s="120"/>
      <c r="Y755" s="120"/>
      <c r="Z755" s="120"/>
      <c r="AA755" s="120"/>
      <c r="AB755" s="120"/>
      <c r="AC755" s="120"/>
      <c r="AD755" s="120"/>
      <c r="AE755" s="120"/>
      <c r="AF755" s="120"/>
      <c r="AG755" s="120"/>
      <c r="AH755" s="120"/>
      <c r="AI755" s="120"/>
      <c r="AJ755" s="120"/>
      <c r="AK755" s="120"/>
      <c r="AL755" s="120"/>
      <c r="AM755" s="120"/>
      <c r="AN755" s="120"/>
      <c r="AO755" s="120"/>
      <c r="AP755" s="120"/>
      <c r="AQ755" s="120"/>
      <c r="AR755" s="120"/>
      <c r="AS755" s="120"/>
      <c r="AT755" s="120"/>
      <c r="AU755" s="120"/>
      <c r="AV755" s="120"/>
      <c r="AW755" s="120"/>
      <c r="AX755" s="120"/>
      <c r="AY755" s="120"/>
      <c r="AZ755" s="120"/>
      <c r="BA755" s="120"/>
      <c r="BB755" s="120"/>
      <c r="BC755" s="120"/>
    </row>
    <row r="756" spans="1:55" x14ac:dyDescent="0.25">
      <c r="A756" s="27"/>
      <c r="B756" s="28"/>
      <c r="C756" s="28"/>
      <c r="D756" s="29"/>
      <c r="E756"/>
      <c r="F756"/>
      <c r="G756"/>
      <c r="H756"/>
      <c r="I756"/>
      <c r="J756"/>
      <c r="K756"/>
      <c r="L756"/>
      <c r="M756"/>
      <c r="N756"/>
      <c r="O756"/>
      <c r="P756" s="120"/>
      <c r="Q756" s="120"/>
      <c r="R756" s="120"/>
      <c r="S756" s="120"/>
      <c r="T756" s="120"/>
      <c r="U756" s="120"/>
      <c r="V756" s="120"/>
      <c r="W756" s="120"/>
      <c r="X756" s="120"/>
      <c r="Y756" s="120"/>
      <c r="Z756" s="120"/>
      <c r="AA756" s="120"/>
      <c r="AB756" s="120"/>
      <c r="AC756" s="120"/>
      <c r="AD756" s="120"/>
      <c r="AE756" s="120"/>
      <c r="AF756" s="120"/>
      <c r="AG756" s="120"/>
      <c r="AH756" s="120"/>
      <c r="AI756" s="120"/>
      <c r="AJ756" s="120"/>
      <c r="AK756" s="120"/>
      <c r="AL756" s="120"/>
      <c r="AM756" s="120"/>
      <c r="AN756" s="120"/>
      <c r="AO756" s="120"/>
      <c r="AP756" s="120"/>
      <c r="AQ756" s="120"/>
      <c r="AR756" s="120"/>
      <c r="AS756" s="120"/>
      <c r="AT756" s="120"/>
      <c r="AU756" s="120"/>
      <c r="AV756" s="120"/>
      <c r="AW756" s="120"/>
      <c r="AX756" s="120"/>
      <c r="AY756" s="120"/>
      <c r="AZ756" s="120"/>
      <c r="BA756" s="120"/>
      <c r="BB756" s="120"/>
      <c r="BC756" s="120"/>
    </row>
    <row r="757" spans="1:55" x14ac:dyDescent="0.25">
      <c r="A757" s="27"/>
      <c r="B757" s="28"/>
      <c r="C757" s="28"/>
      <c r="D757" s="29"/>
      <c r="E757"/>
      <c r="F757"/>
      <c r="G757"/>
      <c r="H757"/>
      <c r="I757"/>
      <c r="J757"/>
      <c r="K757"/>
      <c r="L757"/>
      <c r="M757"/>
      <c r="N757"/>
      <c r="O757"/>
      <c r="P757" s="120"/>
      <c r="Q757" s="120"/>
      <c r="R757" s="120"/>
      <c r="S757" s="120"/>
      <c r="T757" s="120"/>
      <c r="U757" s="120"/>
      <c r="V757" s="120"/>
      <c r="W757" s="120"/>
      <c r="X757" s="120"/>
      <c r="Y757" s="120"/>
      <c r="Z757" s="120"/>
      <c r="AA757" s="120"/>
      <c r="AB757" s="120"/>
      <c r="AC757" s="120"/>
      <c r="AD757" s="120"/>
      <c r="AE757" s="120"/>
      <c r="AF757" s="120"/>
      <c r="AG757" s="120"/>
      <c r="AH757" s="120"/>
      <c r="AI757" s="120"/>
      <c r="AJ757" s="120"/>
      <c r="AK757" s="120"/>
      <c r="AL757" s="120"/>
      <c r="AM757" s="120"/>
      <c r="AN757" s="120"/>
      <c r="AO757" s="120"/>
      <c r="AP757" s="120"/>
      <c r="AQ757" s="120"/>
      <c r="AR757" s="120"/>
      <c r="AS757" s="120"/>
      <c r="AT757" s="120"/>
      <c r="AU757" s="120"/>
      <c r="AV757" s="120"/>
      <c r="AW757" s="120"/>
      <c r="AX757" s="120"/>
      <c r="AY757" s="120"/>
      <c r="AZ757" s="120"/>
      <c r="BA757" s="120"/>
      <c r="BB757" s="120"/>
      <c r="BC757" s="120"/>
    </row>
    <row r="758" spans="1:55" x14ac:dyDescent="0.25">
      <c r="A758" s="27"/>
      <c r="B758" s="28"/>
      <c r="C758" s="28"/>
      <c r="D758" s="29"/>
      <c r="E758"/>
      <c r="F758"/>
      <c r="G758"/>
      <c r="H758"/>
      <c r="I758"/>
      <c r="J758"/>
      <c r="K758"/>
      <c r="L758"/>
      <c r="M758"/>
      <c r="N758"/>
      <c r="O758"/>
      <c r="P758" s="120"/>
      <c r="Q758" s="120"/>
      <c r="R758" s="120"/>
      <c r="S758" s="120"/>
      <c r="T758" s="120"/>
      <c r="U758" s="120"/>
      <c r="V758" s="120"/>
      <c r="W758" s="120"/>
      <c r="X758" s="120"/>
      <c r="Y758" s="120"/>
      <c r="Z758" s="120"/>
      <c r="AA758" s="120"/>
      <c r="AB758" s="120"/>
      <c r="AC758" s="120"/>
      <c r="AD758" s="120"/>
      <c r="AE758" s="120"/>
      <c r="AF758" s="120"/>
      <c r="AG758" s="120"/>
      <c r="AH758" s="120"/>
      <c r="AI758" s="120"/>
      <c r="AJ758" s="120"/>
      <c r="AK758" s="120"/>
      <c r="AL758" s="120"/>
      <c r="AM758" s="120"/>
      <c r="AN758" s="120"/>
      <c r="AO758" s="120"/>
      <c r="AP758" s="120"/>
      <c r="AQ758" s="120"/>
      <c r="AR758" s="120"/>
      <c r="AS758" s="120"/>
      <c r="AT758" s="120"/>
      <c r="AU758" s="120"/>
      <c r="AV758" s="120"/>
      <c r="AW758" s="120"/>
      <c r="AX758" s="120"/>
      <c r="AY758" s="120"/>
      <c r="AZ758" s="120"/>
      <c r="BA758" s="120"/>
      <c r="BB758" s="120"/>
      <c r="BC758" s="120"/>
    </row>
    <row r="759" spans="1:55" x14ac:dyDescent="0.25">
      <c r="A759" s="27"/>
      <c r="B759" s="28"/>
      <c r="C759" s="28"/>
      <c r="D759" s="29"/>
      <c r="E759"/>
      <c r="F759"/>
      <c r="G759"/>
      <c r="H759"/>
      <c r="I759"/>
      <c r="J759"/>
      <c r="K759"/>
      <c r="L759"/>
      <c r="M759"/>
      <c r="N759"/>
      <c r="O759"/>
      <c r="P759" s="120"/>
      <c r="Q759" s="120"/>
      <c r="R759" s="120"/>
      <c r="S759" s="120"/>
      <c r="T759" s="120"/>
      <c r="U759" s="120"/>
      <c r="V759" s="120"/>
      <c r="W759" s="120"/>
      <c r="X759" s="120"/>
      <c r="Y759" s="120"/>
      <c r="Z759" s="120"/>
      <c r="AA759" s="120"/>
      <c r="AB759" s="120"/>
      <c r="AC759" s="120"/>
      <c r="AD759" s="120"/>
      <c r="AE759" s="120"/>
      <c r="AF759" s="120"/>
      <c r="AG759" s="120"/>
      <c r="AH759" s="120"/>
      <c r="AI759" s="120"/>
      <c r="AJ759" s="120"/>
      <c r="AK759" s="120"/>
      <c r="AL759" s="120"/>
      <c r="AM759" s="120"/>
      <c r="AN759" s="120"/>
      <c r="AO759" s="120"/>
      <c r="AP759" s="120"/>
      <c r="AQ759" s="120"/>
      <c r="AR759" s="120"/>
      <c r="AS759" s="120"/>
      <c r="AT759" s="120"/>
      <c r="AU759" s="120"/>
      <c r="AV759" s="120"/>
      <c r="AW759" s="120"/>
      <c r="AX759" s="120"/>
      <c r="AY759" s="120"/>
      <c r="AZ759" s="120"/>
      <c r="BA759" s="120"/>
      <c r="BB759" s="120"/>
      <c r="BC759" s="120"/>
    </row>
    <row r="760" spans="1:55" x14ac:dyDescent="0.25">
      <c r="A760" s="27"/>
      <c r="B760" s="28"/>
      <c r="C760" s="28"/>
      <c r="D760" s="29"/>
      <c r="E760"/>
      <c r="F760"/>
      <c r="G760"/>
      <c r="H760"/>
      <c r="I760"/>
      <c r="J760"/>
      <c r="K760"/>
      <c r="L760"/>
      <c r="M760"/>
      <c r="N760"/>
      <c r="O760"/>
      <c r="P760" s="120"/>
      <c r="Q760" s="120"/>
      <c r="R760" s="120"/>
      <c r="S760" s="120"/>
      <c r="T760" s="120"/>
      <c r="U760" s="120"/>
      <c r="V760" s="120"/>
      <c r="W760" s="120"/>
      <c r="X760" s="120"/>
      <c r="Y760" s="120"/>
      <c r="Z760" s="120"/>
      <c r="AA760" s="120"/>
      <c r="AB760" s="120"/>
      <c r="AC760" s="120"/>
      <c r="AD760" s="120"/>
      <c r="AE760" s="120"/>
      <c r="AF760" s="120"/>
      <c r="AG760" s="120"/>
      <c r="AH760" s="120"/>
      <c r="AI760" s="120"/>
      <c r="AJ760" s="120"/>
      <c r="AK760" s="120"/>
      <c r="AL760" s="120"/>
      <c r="AM760" s="120"/>
      <c r="AN760" s="120"/>
      <c r="AO760" s="120"/>
      <c r="AP760" s="120"/>
      <c r="AQ760" s="120"/>
      <c r="AR760" s="120"/>
      <c r="AS760" s="120"/>
      <c r="AT760" s="120"/>
      <c r="AU760" s="120"/>
      <c r="AV760" s="120"/>
      <c r="AW760" s="120"/>
      <c r="AX760" s="120"/>
      <c r="AY760" s="120"/>
      <c r="AZ760" s="120"/>
      <c r="BA760" s="120"/>
      <c r="BB760" s="120"/>
      <c r="BC760" s="120"/>
    </row>
    <row r="761" spans="1:55" x14ac:dyDescent="0.25">
      <c r="A761" s="27"/>
      <c r="B761" s="28"/>
      <c r="C761" s="28"/>
      <c r="D761" s="29"/>
      <c r="E761"/>
      <c r="F761"/>
      <c r="G761"/>
      <c r="H761"/>
      <c r="I761"/>
      <c r="J761"/>
      <c r="K761"/>
      <c r="L761"/>
      <c r="M761"/>
      <c r="N761"/>
      <c r="O761"/>
      <c r="P761" s="120"/>
      <c r="Q761" s="120"/>
      <c r="R761" s="120"/>
      <c r="S761" s="120"/>
      <c r="T761" s="120"/>
      <c r="U761" s="120"/>
      <c r="V761" s="120"/>
      <c r="W761" s="120"/>
      <c r="X761" s="120"/>
      <c r="Y761" s="120"/>
      <c r="Z761" s="120"/>
      <c r="AA761" s="120"/>
      <c r="AB761" s="120"/>
      <c r="AC761" s="120"/>
      <c r="AD761" s="120"/>
      <c r="AE761" s="120"/>
      <c r="AF761" s="120"/>
      <c r="AG761" s="120"/>
      <c r="AH761" s="120"/>
      <c r="AI761" s="120"/>
      <c r="AJ761" s="120"/>
      <c r="AK761" s="120"/>
      <c r="AL761" s="120"/>
      <c r="AM761" s="120"/>
      <c r="AN761" s="120"/>
      <c r="AO761" s="120"/>
      <c r="AP761" s="120"/>
      <c r="AQ761" s="120"/>
      <c r="AR761" s="120"/>
      <c r="AS761" s="120"/>
      <c r="AT761" s="120"/>
      <c r="AU761" s="120"/>
      <c r="AV761" s="120"/>
      <c r="AW761" s="120"/>
      <c r="AX761" s="120"/>
      <c r="AY761" s="120"/>
      <c r="AZ761" s="120"/>
      <c r="BA761" s="120"/>
      <c r="BB761" s="120"/>
      <c r="BC761" s="120"/>
    </row>
    <row r="762" spans="1:55" x14ac:dyDescent="0.25">
      <c r="A762" s="27"/>
      <c r="B762" s="28"/>
      <c r="C762" s="28"/>
      <c r="D762" s="29"/>
      <c r="E762"/>
      <c r="F762"/>
      <c r="G762"/>
      <c r="H762"/>
      <c r="I762"/>
      <c r="J762"/>
      <c r="K762"/>
      <c r="L762"/>
      <c r="M762"/>
      <c r="N762"/>
      <c r="O762"/>
      <c r="P762" s="120"/>
      <c r="Q762" s="120"/>
      <c r="R762" s="120"/>
      <c r="S762" s="120"/>
      <c r="T762" s="120"/>
      <c r="U762" s="120"/>
      <c r="V762" s="120"/>
      <c r="W762" s="120"/>
      <c r="X762" s="120"/>
      <c r="Y762" s="120"/>
      <c r="Z762" s="120"/>
      <c r="AA762" s="120"/>
      <c r="AB762" s="120"/>
      <c r="AC762" s="120"/>
      <c r="AD762" s="120"/>
      <c r="AE762" s="120"/>
      <c r="AF762" s="120"/>
      <c r="AG762" s="120"/>
      <c r="AH762" s="120"/>
      <c r="AI762" s="120"/>
      <c r="AJ762" s="120"/>
      <c r="AK762" s="120"/>
      <c r="AL762" s="120"/>
      <c r="AM762" s="120"/>
      <c r="AN762" s="120"/>
      <c r="AO762" s="120"/>
      <c r="AP762" s="120"/>
      <c r="AQ762" s="120"/>
      <c r="AR762" s="120"/>
      <c r="AS762" s="120"/>
      <c r="AT762" s="120"/>
      <c r="AU762" s="120"/>
      <c r="AV762" s="120"/>
      <c r="AW762" s="120"/>
      <c r="AX762" s="120"/>
      <c r="AY762" s="120"/>
      <c r="AZ762" s="120"/>
      <c r="BA762" s="120"/>
      <c r="BB762" s="120"/>
      <c r="BC762" s="120"/>
    </row>
    <row r="763" spans="1:55" x14ac:dyDescent="0.25">
      <c r="A763" s="27"/>
      <c r="B763" s="28"/>
      <c r="C763" s="28"/>
      <c r="D763" s="29"/>
      <c r="E763"/>
      <c r="F763"/>
      <c r="G763"/>
      <c r="H763"/>
      <c r="I763"/>
      <c r="J763"/>
      <c r="K763"/>
      <c r="L763"/>
      <c r="M763"/>
      <c r="N763"/>
      <c r="O763"/>
      <c r="P763" s="120"/>
      <c r="Q763" s="120"/>
      <c r="R763" s="120"/>
      <c r="S763" s="120"/>
      <c r="T763" s="120"/>
      <c r="U763" s="120"/>
      <c r="V763" s="120"/>
      <c r="W763" s="120"/>
      <c r="X763" s="120"/>
      <c r="Y763" s="120"/>
      <c r="Z763" s="120"/>
      <c r="AA763" s="120"/>
      <c r="AB763" s="120"/>
      <c r="AC763" s="120"/>
      <c r="AD763" s="120"/>
      <c r="AE763" s="120"/>
      <c r="AF763" s="120"/>
      <c r="AG763" s="120"/>
      <c r="AH763" s="120"/>
      <c r="AI763" s="120"/>
      <c r="AJ763" s="120"/>
      <c r="AK763" s="120"/>
      <c r="AL763" s="120"/>
      <c r="AM763" s="120"/>
      <c r="AN763" s="120"/>
      <c r="AO763" s="120"/>
      <c r="AP763" s="120"/>
      <c r="AQ763" s="120"/>
      <c r="AR763" s="120"/>
      <c r="AS763" s="120"/>
      <c r="AT763" s="120"/>
      <c r="AU763" s="120"/>
      <c r="AV763" s="120"/>
      <c r="AW763" s="120"/>
      <c r="AX763" s="120"/>
      <c r="AY763" s="120"/>
      <c r="AZ763" s="120"/>
      <c r="BA763" s="120"/>
      <c r="BB763" s="120"/>
      <c r="BC763" s="120"/>
    </row>
    <row r="764" spans="1:55" x14ac:dyDescent="0.25">
      <c r="A764" s="27"/>
      <c r="B764" s="28"/>
      <c r="C764" s="28"/>
      <c r="D764" s="29"/>
      <c r="E764"/>
      <c r="F764"/>
      <c r="G764"/>
      <c r="H764"/>
      <c r="I764"/>
      <c r="J764"/>
      <c r="K764"/>
      <c r="L764"/>
      <c r="M764"/>
      <c r="N764"/>
      <c r="O764"/>
      <c r="P764" s="120"/>
      <c r="Q764" s="120"/>
      <c r="R764" s="120"/>
      <c r="S764" s="120"/>
      <c r="T764" s="120"/>
      <c r="U764" s="120"/>
      <c r="V764" s="120"/>
      <c r="W764" s="120"/>
      <c r="X764" s="120"/>
      <c r="Y764" s="120"/>
      <c r="Z764" s="120"/>
      <c r="AA764" s="120"/>
      <c r="AB764" s="120"/>
      <c r="AC764" s="120"/>
      <c r="AD764" s="120"/>
      <c r="AE764" s="120"/>
      <c r="AF764" s="120"/>
      <c r="AG764" s="120"/>
      <c r="AH764" s="120"/>
      <c r="AI764" s="120"/>
      <c r="AJ764" s="120"/>
      <c r="AK764" s="120"/>
      <c r="AL764" s="120"/>
      <c r="AM764" s="120"/>
      <c r="AN764" s="120"/>
      <c r="AO764" s="120"/>
      <c r="AP764" s="120"/>
      <c r="AQ764" s="120"/>
      <c r="AR764" s="120"/>
      <c r="AS764" s="120"/>
      <c r="AT764" s="120"/>
      <c r="AU764" s="120"/>
      <c r="AV764" s="120"/>
      <c r="AW764" s="120"/>
      <c r="AX764" s="120"/>
      <c r="AY764" s="120"/>
      <c r="AZ764" s="120"/>
      <c r="BA764" s="120"/>
      <c r="BB764" s="120"/>
      <c r="BC764" s="120"/>
    </row>
    <row r="765" spans="1:55" x14ac:dyDescent="0.25">
      <c r="A765" s="27"/>
      <c r="B765" s="28"/>
      <c r="C765" s="28"/>
      <c r="D765" s="29"/>
      <c r="E765"/>
      <c r="F765"/>
      <c r="G765"/>
      <c r="H765"/>
      <c r="I765"/>
      <c r="J765"/>
      <c r="K765"/>
      <c r="L765"/>
      <c r="M765"/>
      <c r="N765"/>
      <c r="O765"/>
      <c r="P765" s="120"/>
      <c r="Q765" s="120"/>
      <c r="R765" s="120"/>
      <c r="S765" s="120"/>
      <c r="T765" s="120"/>
      <c r="U765" s="120"/>
      <c r="V765" s="120"/>
      <c r="W765" s="120"/>
      <c r="X765" s="120"/>
      <c r="Y765" s="120"/>
      <c r="Z765" s="120"/>
      <c r="AA765" s="120"/>
      <c r="AB765" s="120"/>
      <c r="AC765" s="120"/>
      <c r="AD765" s="120"/>
      <c r="AE765" s="120"/>
      <c r="AF765" s="120"/>
      <c r="AG765" s="120"/>
      <c r="AH765" s="120"/>
      <c r="AI765" s="120"/>
      <c r="AJ765" s="120"/>
      <c r="AK765" s="120"/>
      <c r="AL765" s="120"/>
      <c r="AM765" s="120"/>
      <c r="AN765" s="120"/>
      <c r="AO765" s="120"/>
      <c r="AP765" s="120"/>
      <c r="AQ765" s="120"/>
      <c r="AR765" s="120"/>
      <c r="AS765" s="120"/>
      <c r="AT765" s="120"/>
      <c r="AU765" s="120"/>
      <c r="AV765" s="120"/>
      <c r="AW765" s="120"/>
      <c r="AX765" s="120"/>
      <c r="AY765" s="120"/>
      <c r="AZ765" s="120"/>
      <c r="BA765" s="120"/>
      <c r="BB765" s="120"/>
      <c r="BC765" s="120"/>
    </row>
    <row r="766" spans="1:55" x14ac:dyDescent="0.25">
      <c r="A766" s="27"/>
      <c r="B766" s="28"/>
      <c r="C766" s="28"/>
      <c r="D766" s="29"/>
      <c r="E766"/>
      <c r="F766"/>
      <c r="G766"/>
      <c r="H766"/>
      <c r="I766"/>
      <c r="J766"/>
      <c r="K766"/>
      <c r="L766"/>
      <c r="M766"/>
      <c r="N766"/>
      <c r="O766"/>
      <c r="P766" s="120"/>
      <c r="Q766" s="120"/>
      <c r="R766" s="120"/>
      <c r="S766" s="120"/>
      <c r="T766" s="120"/>
      <c r="U766" s="120"/>
      <c r="V766" s="120"/>
      <c r="W766" s="120"/>
      <c r="X766" s="120"/>
      <c r="Y766" s="120"/>
      <c r="Z766" s="120"/>
      <c r="AA766" s="120"/>
      <c r="AB766" s="120"/>
      <c r="AC766" s="120"/>
      <c r="AD766" s="120"/>
      <c r="AE766" s="120"/>
      <c r="AF766" s="120"/>
      <c r="AG766" s="120"/>
      <c r="AH766" s="120"/>
      <c r="AI766" s="120"/>
      <c r="AJ766" s="120"/>
      <c r="AK766" s="120"/>
      <c r="AL766" s="120"/>
      <c r="AM766" s="120"/>
      <c r="AN766" s="120"/>
      <c r="AO766" s="120"/>
      <c r="AP766" s="120"/>
      <c r="AQ766" s="120"/>
      <c r="AR766" s="120"/>
      <c r="AS766" s="120"/>
      <c r="AT766" s="120"/>
      <c r="AU766" s="120"/>
      <c r="AV766" s="120"/>
      <c r="AW766" s="120"/>
      <c r="AX766" s="120"/>
      <c r="AY766" s="120"/>
      <c r="AZ766" s="120"/>
      <c r="BA766" s="120"/>
      <c r="BB766" s="120"/>
      <c r="BC766" s="120"/>
    </row>
    <row r="767" spans="1:55" x14ac:dyDescent="0.25">
      <c r="A767" s="27"/>
      <c r="B767" s="28"/>
      <c r="C767" s="28"/>
      <c r="D767" s="29"/>
      <c r="E767"/>
      <c r="F767"/>
      <c r="G767"/>
      <c r="H767"/>
      <c r="I767"/>
      <c r="J767"/>
      <c r="K767"/>
      <c r="L767"/>
      <c r="M767"/>
      <c r="N767"/>
      <c r="O767"/>
      <c r="P767" s="120"/>
      <c r="Q767" s="120"/>
      <c r="R767" s="120"/>
      <c r="S767" s="120"/>
      <c r="T767" s="120"/>
      <c r="U767" s="120"/>
      <c r="V767" s="120"/>
      <c r="W767" s="120"/>
      <c r="X767" s="120"/>
      <c r="Y767" s="120"/>
      <c r="Z767" s="120"/>
      <c r="AA767" s="120"/>
      <c r="AB767" s="120"/>
      <c r="AC767" s="120"/>
      <c r="AD767" s="120"/>
      <c r="AE767" s="120"/>
      <c r="AF767" s="120"/>
      <c r="AG767" s="120"/>
      <c r="AH767" s="120"/>
      <c r="AI767" s="120"/>
      <c r="AJ767" s="120"/>
      <c r="AK767" s="120"/>
      <c r="AL767" s="120"/>
      <c r="AM767" s="120"/>
      <c r="AN767" s="120"/>
      <c r="AO767" s="120"/>
      <c r="AP767" s="120"/>
      <c r="AQ767" s="120"/>
      <c r="AR767" s="120"/>
      <c r="AS767" s="120"/>
      <c r="AT767" s="120"/>
      <c r="AU767" s="120"/>
      <c r="AV767" s="120"/>
      <c r="AW767" s="120"/>
      <c r="AX767" s="120"/>
      <c r="AY767" s="120"/>
      <c r="AZ767" s="120"/>
      <c r="BA767" s="120"/>
      <c r="BB767" s="120"/>
      <c r="BC767" s="120"/>
    </row>
    <row r="768" spans="1:55" x14ac:dyDescent="0.25">
      <c r="A768" s="27"/>
      <c r="B768" s="28"/>
      <c r="C768" s="28"/>
      <c r="D768" s="29"/>
      <c r="E768"/>
      <c r="F768"/>
      <c r="G768"/>
      <c r="H768"/>
      <c r="I768"/>
      <c r="J768"/>
      <c r="K768"/>
      <c r="L768"/>
      <c r="M768"/>
      <c r="N768"/>
      <c r="O768"/>
      <c r="P768" s="120"/>
      <c r="Q768" s="120"/>
      <c r="R768" s="120"/>
      <c r="S768" s="120"/>
      <c r="T768" s="120"/>
      <c r="U768" s="120"/>
      <c r="V768" s="120"/>
      <c r="W768" s="120"/>
      <c r="X768" s="120"/>
      <c r="Y768" s="120"/>
      <c r="Z768" s="120"/>
      <c r="AA768" s="120"/>
      <c r="AB768" s="120"/>
      <c r="AC768" s="120"/>
      <c r="AD768" s="120"/>
      <c r="AE768" s="120"/>
      <c r="AF768" s="120"/>
      <c r="AG768" s="120"/>
      <c r="AH768" s="120"/>
      <c r="AI768" s="120"/>
      <c r="AJ768" s="120"/>
      <c r="AK768" s="120"/>
      <c r="AL768" s="120"/>
      <c r="AM768" s="120"/>
      <c r="AN768" s="120"/>
      <c r="AO768" s="120"/>
      <c r="AP768" s="120"/>
      <c r="AQ768" s="120"/>
      <c r="AR768" s="120"/>
      <c r="AS768" s="120"/>
      <c r="AT768" s="120"/>
      <c r="AU768" s="120"/>
      <c r="AV768" s="120"/>
      <c r="AW768" s="120"/>
      <c r="AX768" s="120"/>
      <c r="AY768" s="120"/>
      <c r="AZ768" s="120"/>
      <c r="BA768" s="120"/>
      <c r="BB768" s="120"/>
      <c r="BC768" s="120"/>
    </row>
    <row r="769" spans="1:55" x14ac:dyDescent="0.25">
      <c r="A769" s="27"/>
      <c r="B769" s="28"/>
      <c r="C769" s="28"/>
      <c r="D769" s="29"/>
      <c r="E769"/>
      <c r="F769"/>
      <c r="G769"/>
      <c r="H769"/>
      <c r="I769"/>
      <c r="J769"/>
      <c r="K769"/>
      <c r="L769"/>
      <c r="M769"/>
      <c r="N769"/>
      <c r="O769"/>
      <c r="P769" s="120"/>
      <c r="Q769" s="120"/>
      <c r="R769" s="120"/>
      <c r="S769" s="120"/>
      <c r="T769" s="120"/>
      <c r="U769" s="120"/>
      <c r="V769" s="120"/>
      <c r="W769" s="120"/>
      <c r="X769" s="120"/>
      <c r="Y769" s="120"/>
      <c r="Z769" s="120"/>
      <c r="AA769" s="120"/>
      <c r="AB769" s="120"/>
      <c r="AC769" s="120"/>
      <c r="AD769" s="120"/>
      <c r="AE769" s="120"/>
      <c r="AF769" s="120"/>
      <c r="AG769" s="120"/>
      <c r="AH769" s="120"/>
      <c r="AI769" s="120"/>
      <c r="AJ769" s="120"/>
      <c r="AK769" s="120"/>
      <c r="AL769" s="120"/>
      <c r="AM769" s="120"/>
      <c r="AN769" s="120"/>
      <c r="AO769" s="120"/>
      <c r="AP769" s="120"/>
      <c r="AQ769" s="120"/>
      <c r="AR769" s="120"/>
      <c r="AS769" s="120"/>
      <c r="AT769" s="120"/>
      <c r="AU769" s="120"/>
      <c r="AV769" s="120"/>
      <c r="AW769" s="120"/>
      <c r="AX769" s="120"/>
      <c r="AY769" s="120"/>
      <c r="AZ769" s="120"/>
      <c r="BA769" s="120"/>
      <c r="BB769" s="120"/>
      <c r="BC769" s="120"/>
    </row>
    <row r="770" spans="1:55" x14ac:dyDescent="0.25">
      <c r="A770" s="27"/>
      <c r="B770" s="28"/>
      <c r="C770" s="28"/>
      <c r="D770" s="29"/>
      <c r="E770"/>
      <c r="F770"/>
      <c r="G770"/>
      <c r="H770"/>
      <c r="I770"/>
      <c r="J770"/>
      <c r="K770"/>
      <c r="L770"/>
      <c r="M770"/>
      <c r="N770"/>
      <c r="O770"/>
      <c r="P770" s="120"/>
      <c r="Q770" s="120"/>
      <c r="R770" s="120"/>
      <c r="S770" s="120"/>
      <c r="T770" s="120"/>
      <c r="U770" s="120"/>
      <c r="V770" s="120"/>
      <c r="W770" s="120"/>
      <c r="X770" s="120"/>
      <c r="Y770" s="120"/>
      <c r="Z770" s="120"/>
      <c r="AA770" s="120"/>
      <c r="AB770" s="120"/>
      <c r="AC770" s="120"/>
      <c r="AD770" s="120"/>
      <c r="AE770" s="120"/>
      <c r="AF770" s="120"/>
      <c r="AG770" s="120"/>
      <c r="AH770" s="120"/>
      <c r="AI770" s="120"/>
      <c r="AJ770" s="120"/>
      <c r="AK770" s="120"/>
      <c r="AL770" s="120"/>
      <c r="AM770" s="120"/>
      <c r="AN770" s="120"/>
      <c r="AO770" s="120"/>
      <c r="AP770" s="120"/>
      <c r="AQ770" s="120"/>
      <c r="AR770" s="120"/>
      <c r="AS770" s="120"/>
      <c r="AT770" s="120"/>
      <c r="AU770" s="120"/>
      <c r="AV770" s="120"/>
      <c r="AW770" s="120"/>
      <c r="AX770" s="120"/>
      <c r="AY770" s="120"/>
      <c r="AZ770" s="120"/>
      <c r="BA770" s="120"/>
      <c r="BB770" s="120"/>
      <c r="BC770" s="120"/>
    </row>
    <row r="771" spans="1:55" x14ac:dyDescent="0.25">
      <c r="A771" s="27"/>
      <c r="B771" s="28"/>
      <c r="C771" s="28"/>
      <c r="D771" s="29"/>
      <c r="E771"/>
      <c r="F771"/>
      <c r="G771"/>
      <c r="H771"/>
      <c r="I771"/>
      <c r="J771"/>
      <c r="K771"/>
      <c r="L771"/>
      <c r="M771"/>
      <c r="N771"/>
      <c r="O771"/>
      <c r="P771" s="120"/>
      <c r="Q771" s="120"/>
      <c r="R771" s="120"/>
      <c r="S771" s="120"/>
      <c r="T771" s="120"/>
      <c r="U771" s="120"/>
      <c r="V771" s="120"/>
      <c r="W771" s="120"/>
      <c r="X771" s="120"/>
      <c r="Y771" s="120"/>
      <c r="Z771" s="120"/>
      <c r="AA771" s="120"/>
      <c r="AB771" s="120"/>
      <c r="AC771" s="120"/>
      <c r="AD771" s="120"/>
      <c r="AE771" s="120"/>
      <c r="AF771" s="120"/>
      <c r="AG771" s="120"/>
      <c r="AH771" s="120"/>
      <c r="AI771" s="120"/>
      <c r="AJ771" s="120"/>
      <c r="AK771" s="120"/>
      <c r="AL771" s="120"/>
      <c r="AM771" s="120"/>
      <c r="AN771" s="120"/>
      <c r="AO771" s="120"/>
      <c r="AP771" s="120"/>
      <c r="AQ771" s="120"/>
      <c r="AR771" s="120"/>
      <c r="AS771" s="120"/>
      <c r="AT771" s="120"/>
      <c r="AU771" s="120"/>
      <c r="AV771" s="120"/>
      <c r="AW771" s="120"/>
      <c r="AX771" s="120"/>
      <c r="AY771" s="120"/>
      <c r="AZ771" s="120"/>
      <c r="BA771" s="120"/>
      <c r="BB771" s="120"/>
      <c r="BC771" s="120"/>
    </row>
    <row r="772" spans="1:55" x14ac:dyDescent="0.25">
      <c r="A772" s="27"/>
      <c r="B772" s="28"/>
      <c r="C772" s="28"/>
      <c r="D772" s="29"/>
      <c r="E772"/>
      <c r="F772"/>
      <c r="G772"/>
      <c r="H772"/>
      <c r="I772"/>
      <c r="J772"/>
      <c r="K772"/>
      <c r="L772"/>
      <c r="M772"/>
      <c r="N772"/>
      <c r="O772"/>
      <c r="P772" s="120"/>
      <c r="Q772" s="120"/>
      <c r="R772" s="120"/>
      <c r="S772" s="120"/>
      <c r="T772" s="120"/>
      <c r="U772" s="120"/>
      <c r="V772" s="120"/>
      <c r="W772" s="120"/>
      <c r="X772" s="120"/>
      <c r="Y772" s="120"/>
      <c r="Z772" s="120"/>
      <c r="AA772" s="120"/>
      <c r="AB772" s="120"/>
      <c r="AC772" s="120"/>
      <c r="AD772" s="120"/>
      <c r="AE772" s="120"/>
      <c r="AF772" s="120"/>
      <c r="AG772" s="120"/>
      <c r="AH772" s="120"/>
      <c r="AI772" s="120"/>
      <c r="AJ772" s="120"/>
      <c r="AK772" s="120"/>
      <c r="AL772" s="120"/>
      <c r="AM772" s="120"/>
      <c r="AN772" s="120"/>
      <c r="AO772" s="120"/>
      <c r="AP772" s="120"/>
      <c r="AQ772" s="120"/>
      <c r="AR772" s="120"/>
      <c r="AS772" s="120"/>
      <c r="AT772" s="120"/>
      <c r="AU772" s="120"/>
      <c r="AV772" s="120"/>
      <c r="AW772" s="120"/>
      <c r="AX772" s="120"/>
      <c r="AY772" s="120"/>
      <c r="AZ772" s="120"/>
      <c r="BA772" s="120"/>
      <c r="BB772" s="120"/>
      <c r="BC772" s="120"/>
    </row>
    <row r="773" spans="1:55" x14ac:dyDescent="0.25">
      <c r="A773" s="27"/>
      <c r="B773" s="28"/>
      <c r="C773" s="28"/>
      <c r="D773" s="29"/>
      <c r="E773"/>
      <c r="F773"/>
      <c r="G773"/>
      <c r="H773"/>
      <c r="I773"/>
      <c r="J773"/>
      <c r="K773"/>
      <c r="L773"/>
      <c r="M773"/>
      <c r="N773"/>
      <c r="O773"/>
      <c r="P773" s="120"/>
      <c r="Q773" s="120"/>
      <c r="R773" s="120"/>
      <c r="S773" s="120"/>
      <c r="T773" s="120"/>
      <c r="U773" s="120"/>
      <c r="V773" s="120"/>
      <c r="W773" s="120"/>
      <c r="X773" s="120"/>
      <c r="Y773" s="120"/>
      <c r="Z773" s="120"/>
      <c r="AA773" s="120"/>
      <c r="AB773" s="120"/>
      <c r="AC773" s="120"/>
      <c r="AD773" s="120"/>
      <c r="AE773" s="120"/>
      <c r="AF773" s="120"/>
      <c r="AG773" s="120"/>
      <c r="AH773" s="120"/>
      <c r="AI773" s="120"/>
      <c r="AJ773" s="120"/>
      <c r="AK773" s="120"/>
      <c r="AL773" s="120"/>
      <c r="AM773" s="120"/>
      <c r="AN773" s="120"/>
      <c r="AO773" s="120"/>
      <c r="AP773" s="120"/>
      <c r="AQ773" s="120"/>
      <c r="AR773" s="120"/>
      <c r="AS773" s="120"/>
      <c r="AT773" s="120"/>
      <c r="AU773" s="120"/>
      <c r="AV773" s="120"/>
      <c r="AW773" s="120"/>
      <c r="AX773" s="120"/>
      <c r="AY773" s="120"/>
      <c r="AZ773" s="120"/>
      <c r="BA773" s="120"/>
      <c r="BB773" s="120"/>
      <c r="BC773" s="120"/>
    </row>
    <row r="774" spans="1:55" x14ac:dyDescent="0.25">
      <c r="A774" s="27"/>
      <c r="B774" s="28"/>
      <c r="C774" s="28"/>
      <c r="D774" s="29"/>
      <c r="E774"/>
      <c r="F774"/>
      <c r="G774"/>
      <c r="H774"/>
      <c r="I774"/>
      <c r="J774"/>
      <c r="K774"/>
      <c r="L774"/>
      <c r="M774"/>
      <c r="N774"/>
      <c r="O774"/>
      <c r="P774" s="120"/>
      <c r="Q774" s="120"/>
      <c r="R774" s="120"/>
      <c r="S774" s="120"/>
      <c r="T774" s="120"/>
      <c r="U774" s="120"/>
      <c r="V774" s="120"/>
      <c r="W774" s="120"/>
      <c r="X774" s="120"/>
      <c r="Y774" s="120"/>
      <c r="Z774" s="120"/>
      <c r="AA774" s="120"/>
      <c r="AB774" s="120"/>
      <c r="AC774" s="120"/>
      <c r="AD774" s="120"/>
      <c r="AE774" s="120"/>
      <c r="AF774" s="120"/>
      <c r="AG774" s="120"/>
      <c r="AH774" s="120"/>
      <c r="AI774" s="120"/>
      <c r="AJ774" s="120"/>
      <c r="AK774" s="120"/>
      <c r="AL774" s="120"/>
      <c r="AM774" s="120"/>
      <c r="AN774" s="120"/>
      <c r="AO774" s="120"/>
      <c r="AP774" s="120"/>
      <c r="AQ774" s="120"/>
      <c r="AR774" s="120"/>
      <c r="AS774" s="120"/>
      <c r="AT774" s="120"/>
      <c r="AU774" s="120"/>
      <c r="AV774" s="120"/>
      <c r="AW774" s="120"/>
      <c r="AX774" s="120"/>
      <c r="AY774" s="120"/>
      <c r="AZ774" s="120"/>
      <c r="BA774" s="120"/>
      <c r="BB774" s="120"/>
      <c r="BC774" s="120"/>
    </row>
    <row r="775" spans="1:55" x14ac:dyDescent="0.25">
      <c r="A775" s="27"/>
      <c r="B775" s="28"/>
      <c r="C775" s="28"/>
      <c r="D775" s="29"/>
      <c r="E775"/>
      <c r="F775"/>
      <c r="G775"/>
      <c r="H775"/>
      <c r="I775"/>
      <c r="J775"/>
      <c r="K775"/>
      <c r="L775"/>
      <c r="M775"/>
      <c r="N775"/>
      <c r="O775"/>
      <c r="P775" s="120"/>
      <c r="Q775" s="120"/>
      <c r="R775" s="120"/>
      <c r="S775" s="120"/>
      <c r="T775" s="120"/>
      <c r="U775" s="120"/>
      <c r="V775" s="120"/>
      <c r="W775" s="120"/>
      <c r="X775" s="120"/>
      <c r="Y775" s="120"/>
      <c r="Z775" s="120"/>
      <c r="AA775" s="120"/>
      <c r="AB775" s="120"/>
      <c r="AC775" s="120"/>
      <c r="AD775" s="120"/>
      <c r="AE775" s="120"/>
      <c r="AF775" s="120"/>
      <c r="AG775" s="120"/>
      <c r="AH775" s="120"/>
      <c r="AI775" s="120"/>
      <c r="AJ775" s="120"/>
      <c r="AK775" s="120"/>
      <c r="AL775" s="120"/>
      <c r="AM775" s="120"/>
      <c r="AN775" s="120"/>
      <c r="AO775" s="120"/>
      <c r="AP775" s="120"/>
      <c r="AQ775" s="120"/>
      <c r="AR775" s="120"/>
      <c r="AS775" s="120"/>
      <c r="AT775" s="120"/>
      <c r="AU775" s="120"/>
      <c r="AV775" s="120"/>
      <c r="AW775" s="120"/>
      <c r="AX775" s="120"/>
      <c r="AY775" s="120"/>
      <c r="AZ775" s="120"/>
      <c r="BA775" s="120"/>
      <c r="BB775" s="120"/>
      <c r="BC775" s="120"/>
    </row>
    <row r="776" spans="1:55" x14ac:dyDescent="0.25">
      <c r="A776" s="27"/>
      <c r="B776" s="28"/>
      <c r="C776" s="28"/>
      <c r="D776" s="29"/>
      <c r="E776"/>
      <c r="F776"/>
      <c r="G776"/>
      <c r="H776"/>
      <c r="I776"/>
      <c r="J776"/>
      <c r="K776"/>
      <c r="L776"/>
      <c r="M776"/>
      <c r="N776"/>
      <c r="O776"/>
      <c r="P776" s="120"/>
      <c r="Q776" s="120"/>
      <c r="R776" s="120"/>
      <c r="S776" s="120"/>
      <c r="T776" s="120"/>
      <c r="U776" s="120"/>
      <c r="V776" s="120"/>
      <c r="W776" s="120"/>
      <c r="X776" s="120"/>
      <c r="Y776" s="120"/>
      <c r="Z776" s="120"/>
      <c r="AA776" s="120"/>
      <c r="AB776" s="120"/>
      <c r="AC776" s="120"/>
      <c r="AD776" s="120"/>
      <c r="AE776" s="120"/>
      <c r="AF776" s="120"/>
      <c r="AG776" s="120"/>
      <c r="AH776" s="120"/>
      <c r="AI776" s="120"/>
      <c r="AJ776" s="120"/>
      <c r="AK776" s="120"/>
      <c r="AL776" s="120"/>
      <c r="AM776" s="120"/>
      <c r="AN776" s="120"/>
      <c r="AO776" s="120"/>
      <c r="AP776" s="120"/>
      <c r="AQ776" s="120"/>
      <c r="AR776" s="120"/>
      <c r="AS776" s="120"/>
      <c r="AT776" s="120"/>
      <c r="AU776" s="120"/>
      <c r="AV776" s="120"/>
      <c r="AW776" s="120"/>
      <c r="AX776" s="120"/>
      <c r="AY776" s="120"/>
      <c r="AZ776" s="120"/>
      <c r="BA776" s="120"/>
      <c r="BB776" s="120"/>
      <c r="BC776" s="120"/>
    </row>
    <row r="777" spans="1:55" x14ac:dyDescent="0.25">
      <c r="A777" s="27"/>
      <c r="B777" s="28"/>
      <c r="C777" s="28"/>
      <c r="D777" s="29"/>
      <c r="E777"/>
      <c r="F777"/>
      <c r="G777"/>
      <c r="H777"/>
      <c r="I777"/>
      <c r="J777"/>
      <c r="K777"/>
      <c r="L777"/>
      <c r="M777"/>
      <c r="N777"/>
      <c r="O777"/>
      <c r="P777" s="120"/>
      <c r="Q777" s="120"/>
      <c r="R777" s="120"/>
      <c r="S777" s="120"/>
      <c r="T777" s="120"/>
      <c r="U777" s="120"/>
      <c r="V777" s="120"/>
      <c r="W777" s="120"/>
      <c r="X777" s="120"/>
      <c r="Y777" s="120"/>
      <c r="Z777" s="120"/>
      <c r="AA777" s="120"/>
      <c r="AB777" s="120"/>
      <c r="AC777" s="120"/>
      <c r="AD777" s="120"/>
      <c r="AE777" s="120"/>
      <c r="AF777" s="120"/>
      <c r="AG777" s="120"/>
      <c r="AH777" s="120"/>
      <c r="AI777" s="120"/>
      <c r="AJ777" s="120"/>
      <c r="AK777" s="120"/>
      <c r="AL777" s="120"/>
      <c r="AM777" s="120"/>
      <c r="AN777" s="120"/>
      <c r="AO777" s="120"/>
      <c r="AP777" s="120"/>
      <c r="AQ777" s="120"/>
      <c r="AR777" s="120"/>
      <c r="AS777" s="120"/>
      <c r="AT777" s="120"/>
      <c r="AU777" s="120"/>
      <c r="AV777" s="120"/>
      <c r="AW777" s="120"/>
      <c r="AX777" s="120"/>
      <c r="AY777" s="120"/>
      <c r="AZ777" s="120"/>
      <c r="BA777" s="120"/>
      <c r="BB777" s="120"/>
      <c r="BC777" s="120"/>
    </row>
    <row r="778" spans="1:55" x14ac:dyDescent="0.25">
      <c r="A778" s="27"/>
      <c r="B778" s="28"/>
      <c r="C778" s="28"/>
      <c r="D778" s="29"/>
      <c r="E778"/>
      <c r="F778"/>
      <c r="G778"/>
      <c r="H778"/>
      <c r="I778"/>
      <c r="J778"/>
      <c r="K778"/>
      <c r="L778"/>
      <c r="M778"/>
      <c r="N778"/>
      <c r="O778"/>
      <c r="P778" s="120"/>
      <c r="Q778" s="120"/>
      <c r="R778" s="120"/>
      <c r="S778" s="120"/>
      <c r="T778" s="120"/>
      <c r="U778" s="120"/>
      <c r="V778" s="120"/>
      <c r="W778" s="120"/>
      <c r="X778" s="120"/>
      <c r="Y778" s="120"/>
      <c r="Z778" s="120"/>
      <c r="AA778" s="120"/>
      <c r="AB778" s="120"/>
      <c r="AC778" s="120"/>
      <c r="AD778" s="120"/>
      <c r="AE778" s="120"/>
      <c r="AF778" s="120"/>
      <c r="AG778" s="120"/>
      <c r="AH778" s="120"/>
      <c r="AI778" s="120"/>
      <c r="AJ778" s="120"/>
      <c r="AK778" s="120"/>
      <c r="AL778" s="120"/>
      <c r="AM778" s="120"/>
      <c r="AN778" s="120"/>
      <c r="AO778" s="120"/>
      <c r="AP778" s="120"/>
      <c r="AQ778" s="120"/>
      <c r="AR778" s="120"/>
      <c r="AS778" s="120"/>
      <c r="AT778" s="120"/>
      <c r="AU778" s="120"/>
      <c r="AV778" s="120"/>
      <c r="AW778" s="120"/>
      <c r="AX778" s="120"/>
      <c r="AY778" s="120"/>
      <c r="AZ778" s="120"/>
      <c r="BA778" s="120"/>
      <c r="BB778" s="120"/>
      <c r="BC778" s="120"/>
    </row>
    <row r="779" spans="1:55" x14ac:dyDescent="0.25">
      <c r="A779" s="27"/>
      <c r="B779" s="28"/>
      <c r="C779" s="28"/>
      <c r="D779" s="29"/>
      <c r="E779"/>
      <c r="F779"/>
      <c r="G779"/>
      <c r="H779"/>
      <c r="I779"/>
      <c r="J779"/>
      <c r="K779"/>
      <c r="L779"/>
      <c r="M779"/>
      <c r="N779"/>
      <c r="O779"/>
      <c r="P779" s="120"/>
      <c r="Q779" s="120"/>
      <c r="R779" s="120"/>
      <c r="S779" s="120"/>
      <c r="T779" s="120"/>
      <c r="U779" s="120"/>
      <c r="V779" s="120"/>
      <c r="W779" s="120"/>
      <c r="X779" s="120"/>
      <c r="Y779" s="120"/>
      <c r="Z779" s="120"/>
      <c r="AA779" s="120"/>
      <c r="AB779" s="120"/>
      <c r="AC779" s="120"/>
      <c r="AD779" s="120"/>
      <c r="AE779" s="120"/>
      <c r="AF779" s="120"/>
      <c r="AG779" s="120"/>
      <c r="AH779" s="120"/>
      <c r="AI779" s="120"/>
      <c r="AJ779" s="120"/>
      <c r="AK779" s="120"/>
      <c r="AL779" s="120"/>
      <c r="AM779" s="120"/>
      <c r="AN779" s="120"/>
      <c r="AO779" s="120"/>
      <c r="AP779" s="120"/>
      <c r="AQ779" s="120"/>
      <c r="AR779" s="120"/>
      <c r="AS779" s="120"/>
      <c r="AT779" s="120"/>
      <c r="AU779" s="120"/>
      <c r="AV779" s="120"/>
      <c r="AW779" s="120"/>
      <c r="AX779" s="120"/>
      <c r="AY779" s="120"/>
      <c r="AZ779" s="120"/>
      <c r="BA779" s="120"/>
      <c r="BB779" s="120"/>
      <c r="BC779" s="120"/>
    </row>
    <row r="780" spans="1:55" x14ac:dyDescent="0.25">
      <c r="A780" s="27"/>
      <c r="B780" s="28"/>
      <c r="C780" s="28"/>
      <c r="D780" s="29"/>
      <c r="E780"/>
      <c r="F780"/>
      <c r="G780"/>
      <c r="H780"/>
      <c r="I780"/>
      <c r="J780"/>
      <c r="K780"/>
      <c r="L780"/>
      <c r="M780"/>
      <c r="N780"/>
      <c r="O780"/>
      <c r="P780" s="120"/>
      <c r="Q780" s="120"/>
      <c r="R780" s="120"/>
      <c r="S780" s="120"/>
      <c r="T780" s="120"/>
      <c r="U780" s="120"/>
      <c r="V780" s="120"/>
      <c r="W780" s="120"/>
      <c r="X780" s="120"/>
      <c r="Y780" s="120"/>
      <c r="Z780" s="120"/>
      <c r="AA780" s="120"/>
      <c r="AB780" s="120"/>
      <c r="AC780" s="120"/>
      <c r="AD780" s="120"/>
      <c r="AE780" s="120"/>
      <c r="AF780" s="120"/>
      <c r="AG780" s="120"/>
      <c r="AH780" s="120"/>
      <c r="AI780" s="120"/>
      <c r="AJ780" s="120"/>
      <c r="AK780" s="120"/>
      <c r="AL780" s="120"/>
      <c r="AM780" s="120"/>
      <c r="AN780" s="120"/>
      <c r="AO780" s="120"/>
      <c r="AP780" s="120"/>
      <c r="AQ780" s="120"/>
      <c r="AR780" s="120"/>
      <c r="AS780" s="120"/>
      <c r="AT780" s="120"/>
      <c r="AU780" s="120"/>
      <c r="AV780" s="120"/>
      <c r="AW780" s="120"/>
      <c r="AX780" s="120"/>
      <c r="AY780" s="120"/>
      <c r="AZ780" s="120"/>
      <c r="BA780" s="120"/>
      <c r="BB780" s="120"/>
      <c r="BC780" s="120"/>
    </row>
    <row r="781" spans="1:55" x14ac:dyDescent="0.25">
      <c r="A781" s="27"/>
      <c r="B781" s="28"/>
      <c r="C781" s="28"/>
      <c r="D781" s="29"/>
      <c r="E781"/>
      <c r="F781"/>
      <c r="G781"/>
      <c r="H781"/>
      <c r="I781"/>
      <c r="J781"/>
      <c r="K781"/>
      <c r="L781"/>
      <c r="M781"/>
      <c r="N781"/>
      <c r="O781"/>
      <c r="P781" s="120"/>
      <c r="Q781" s="120"/>
      <c r="R781" s="120"/>
      <c r="S781" s="120"/>
      <c r="T781" s="120"/>
      <c r="U781" s="120"/>
      <c r="V781" s="120"/>
      <c r="W781" s="120"/>
      <c r="X781" s="120"/>
      <c r="Y781" s="120"/>
      <c r="Z781" s="120"/>
      <c r="AA781" s="120"/>
      <c r="AB781" s="120"/>
      <c r="AC781" s="120"/>
      <c r="AD781" s="120"/>
      <c r="AE781" s="120"/>
      <c r="AF781" s="120"/>
      <c r="AG781" s="120"/>
      <c r="AH781" s="120"/>
      <c r="AI781" s="120"/>
      <c r="AJ781" s="120"/>
      <c r="AK781" s="120"/>
      <c r="AL781" s="120"/>
      <c r="AM781" s="120"/>
      <c r="AN781" s="120"/>
      <c r="AO781" s="120"/>
      <c r="AP781" s="120"/>
      <c r="AQ781" s="120"/>
      <c r="AR781" s="120"/>
      <c r="AS781" s="120"/>
      <c r="AT781" s="120"/>
      <c r="AU781" s="120"/>
      <c r="AV781" s="120"/>
      <c r="AW781" s="120"/>
      <c r="AX781" s="120"/>
      <c r="AY781" s="120"/>
      <c r="AZ781" s="120"/>
      <c r="BA781" s="120"/>
      <c r="BB781" s="120"/>
      <c r="BC781" s="120"/>
    </row>
    <row r="782" spans="1:55" x14ac:dyDescent="0.25">
      <c r="A782" s="27"/>
      <c r="B782" s="28"/>
      <c r="C782" s="28"/>
      <c r="D782" s="29"/>
      <c r="E782"/>
      <c r="F782"/>
      <c r="G782"/>
      <c r="H782"/>
      <c r="I782"/>
      <c r="J782"/>
      <c r="K782"/>
      <c r="L782"/>
      <c r="M782"/>
      <c r="N782"/>
      <c r="O782"/>
      <c r="P782" s="120"/>
      <c r="Q782" s="120"/>
      <c r="R782" s="120"/>
      <c r="S782" s="120"/>
      <c r="T782" s="120"/>
      <c r="U782" s="120"/>
      <c r="V782" s="120"/>
      <c r="W782" s="120"/>
      <c r="X782" s="120"/>
      <c r="Y782" s="120"/>
      <c r="Z782" s="120"/>
      <c r="AA782" s="120"/>
      <c r="AB782" s="120"/>
      <c r="AC782" s="120"/>
      <c r="AD782" s="120"/>
      <c r="AE782" s="120"/>
      <c r="AF782" s="120"/>
      <c r="AG782" s="120"/>
      <c r="AH782" s="120"/>
      <c r="AI782" s="120"/>
      <c r="AJ782" s="120"/>
      <c r="AK782" s="120"/>
      <c r="AL782" s="120"/>
      <c r="AM782" s="120"/>
      <c r="AN782" s="120"/>
      <c r="AO782" s="120"/>
      <c r="AP782" s="120"/>
      <c r="AQ782" s="120"/>
      <c r="AR782" s="120"/>
      <c r="AS782" s="120"/>
      <c r="AT782" s="120"/>
      <c r="AU782" s="120"/>
      <c r="AV782" s="120"/>
      <c r="AW782" s="120"/>
      <c r="AX782" s="120"/>
      <c r="AY782" s="120"/>
      <c r="AZ782" s="120"/>
      <c r="BA782" s="120"/>
      <c r="BB782" s="120"/>
      <c r="BC782" s="120"/>
    </row>
    <row r="783" spans="1:55" x14ac:dyDescent="0.25">
      <c r="A783" s="27"/>
      <c r="B783" s="28"/>
      <c r="C783" s="28"/>
      <c r="D783" s="29"/>
      <c r="E783"/>
      <c r="F783"/>
      <c r="G783"/>
      <c r="H783"/>
      <c r="I783"/>
      <c r="J783"/>
      <c r="K783"/>
      <c r="L783"/>
      <c r="M783"/>
      <c r="N783"/>
      <c r="O783"/>
      <c r="P783" s="120"/>
      <c r="Q783" s="120"/>
      <c r="R783" s="120"/>
      <c r="S783" s="120"/>
      <c r="T783" s="120"/>
      <c r="U783" s="120"/>
      <c r="V783" s="120"/>
      <c r="W783" s="120"/>
      <c r="X783" s="120"/>
      <c r="Y783" s="120"/>
      <c r="Z783" s="120"/>
      <c r="AA783" s="120"/>
      <c r="AB783" s="120"/>
      <c r="AC783" s="120"/>
      <c r="AD783" s="120"/>
      <c r="AE783" s="120"/>
      <c r="AF783" s="120"/>
      <c r="AG783" s="120"/>
      <c r="AH783" s="120"/>
      <c r="AI783" s="120"/>
      <c r="AJ783" s="120"/>
      <c r="AK783" s="120"/>
      <c r="AL783" s="120"/>
      <c r="AM783" s="120"/>
      <c r="AN783" s="120"/>
      <c r="AO783" s="120"/>
      <c r="AP783" s="120"/>
      <c r="AQ783" s="120"/>
      <c r="AR783" s="120"/>
      <c r="AS783" s="120"/>
      <c r="AT783" s="120"/>
      <c r="AU783" s="120"/>
      <c r="AV783" s="120"/>
      <c r="AW783" s="120"/>
      <c r="AX783" s="120"/>
      <c r="AY783" s="120"/>
      <c r="AZ783" s="120"/>
      <c r="BA783" s="120"/>
      <c r="BB783" s="120"/>
      <c r="BC783" s="120"/>
    </row>
    <row r="784" spans="1:55" x14ac:dyDescent="0.25">
      <c r="A784" s="27"/>
      <c r="B784" s="28"/>
      <c r="C784" s="28"/>
      <c r="D784" s="29"/>
      <c r="E784"/>
      <c r="F784"/>
      <c r="G784"/>
      <c r="H784"/>
      <c r="I784"/>
      <c r="J784"/>
      <c r="K784"/>
      <c r="L784"/>
      <c r="M784"/>
      <c r="N784"/>
      <c r="O784"/>
      <c r="P784" s="120"/>
      <c r="Q784" s="120"/>
      <c r="R784" s="120"/>
      <c r="S784" s="120"/>
      <c r="T784" s="120"/>
      <c r="U784" s="120"/>
      <c r="V784" s="120"/>
      <c r="W784" s="120"/>
      <c r="X784" s="120"/>
      <c r="Y784" s="120"/>
      <c r="Z784" s="120"/>
      <c r="AA784" s="120"/>
      <c r="AB784" s="120"/>
      <c r="AC784" s="120"/>
      <c r="AD784" s="120"/>
      <c r="AE784" s="120"/>
      <c r="AF784" s="120"/>
      <c r="AG784" s="120"/>
      <c r="AH784" s="120"/>
      <c r="AI784" s="120"/>
      <c r="AJ784" s="120"/>
      <c r="AK784" s="120"/>
      <c r="AL784" s="120"/>
      <c r="AM784" s="120"/>
      <c r="AN784" s="120"/>
      <c r="AO784" s="120"/>
      <c r="AP784" s="120"/>
      <c r="AQ784" s="120"/>
      <c r="AR784" s="120"/>
      <c r="AS784" s="120"/>
      <c r="AT784" s="120"/>
      <c r="AU784" s="120"/>
      <c r="AV784" s="120"/>
      <c r="AW784" s="120"/>
      <c r="AX784" s="120"/>
      <c r="AY784" s="120"/>
      <c r="AZ784" s="120"/>
      <c r="BA784" s="120"/>
      <c r="BB784" s="120"/>
      <c r="BC784" s="120"/>
    </row>
    <row r="785" spans="1:55" x14ac:dyDescent="0.25">
      <c r="A785" s="27"/>
      <c r="B785" s="28"/>
      <c r="C785" s="28"/>
      <c r="D785" s="29"/>
      <c r="E785"/>
      <c r="F785"/>
      <c r="G785"/>
      <c r="H785"/>
      <c r="I785"/>
      <c r="J785"/>
      <c r="K785"/>
      <c r="L785"/>
      <c r="M785"/>
      <c r="N785"/>
      <c r="O785"/>
      <c r="P785" s="120"/>
      <c r="Q785" s="120"/>
      <c r="R785" s="120"/>
      <c r="S785" s="120"/>
      <c r="T785" s="120"/>
      <c r="U785" s="120"/>
      <c r="V785" s="120"/>
      <c r="W785" s="120"/>
      <c r="X785" s="120"/>
      <c r="Y785" s="120"/>
      <c r="Z785" s="120"/>
      <c r="AA785" s="120"/>
      <c r="AB785" s="120"/>
      <c r="AC785" s="120"/>
      <c r="AD785" s="120"/>
      <c r="AE785" s="120"/>
      <c r="AF785" s="120"/>
      <c r="AG785" s="120"/>
      <c r="AH785" s="120"/>
      <c r="AI785" s="120"/>
      <c r="AJ785" s="120"/>
      <c r="AK785" s="120"/>
      <c r="AL785" s="120"/>
      <c r="AM785" s="120"/>
      <c r="AN785" s="120"/>
      <c r="AO785" s="120"/>
      <c r="AP785" s="120"/>
      <c r="AQ785" s="120"/>
      <c r="AR785" s="120"/>
      <c r="AS785" s="120"/>
      <c r="AT785" s="120"/>
      <c r="AU785" s="120"/>
      <c r="AV785" s="120"/>
      <c r="AW785" s="120"/>
      <c r="AX785" s="120"/>
      <c r="AY785" s="120"/>
      <c r="AZ785" s="120"/>
      <c r="BA785" s="120"/>
      <c r="BB785" s="120"/>
      <c r="BC785" s="120"/>
    </row>
    <row r="786" spans="1:55" x14ac:dyDescent="0.25">
      <c r="A786" s="27"/>
      <c r="B786" s="28"/>
      <c r="C786" s="28"/>
      <c r="D786" s="29"/>
      <c r="E786"/>
      <c r="F786"/>
      <c r="G786"/>
      <c r="H786"/>
      <c r="I786"/>
      <c r="J786"/>
      <c r="K786"/>
      <c r="L786"/>
      <c r="M786"/>
      <c r="N786"/>
      <c r="O786"/>
      <c r="P786" s="120"/>
      <c r="Q786" s="120"/>
      <c r="R786" s="120"/>
      <c r="S786" s="120"/>
      <c r="T786" s="120"/>
      <c r="U786" s="120"/>
      <c r="V786" s="120"/>
      <c r="W786" s="120"/>
      <c r="X786" s="120"/>
      <c r="Y786" s="120"/>
      <c r="Z786" s="120"/>
      <c r="AA786" s="120"/>
      <c r="AB786" s="120"/>
      <c r="AC786" s="120"/>
      <c r="AD786" s="120"/>
      <c r="AE786" s="120"/>
      <c r="AF786" s="120"/>
      <c r="AG786" s="120"/>
      <c r="AH786" s="120"/>
      <c r="AI786" s="120"/>
      <c r="AJ786" s="120"/>
      <c r="AK786" s="120"/>
      <c r="AL786" s="120"/>
      <c r="AM786" s="120"/>
      <c r="AN786" s="120"/>
      <c r="AO786" s="120"/>
      <c r="AP786" s="120"/>
      <c r="AQ786" s="120"/>
      <c r="AR786" s="120"/>
      <c r="AS786" s="120"/>
      <c r="AT786" s="120"/>
      <c r="AU786" s="120"/>
      <c r="AV786" s="120"/>
      <c r="AW786" s="120"/>
      <c r="AX786" s="120"/>
      <c r="AY786" s="120"/>
      <c r="AZ786" s="120"/>
      <c r="BA786" s="120"/>
      <c r="BB786" s="120"/>
      <c r="BC786" s="120"/>
    </row>
    <row r="787" spans="1:55" x14ac:dyDescent="0.25">
      <c r="A787" s="27"/>
      <c r="B787" s="28"/>
      <c r="C787" s="28"/>
      <c r="D787" s="29"/>
      <c r="E787"/>
      <c r="F787"/>
      <c r="G787"/>
      <c r="H787"/>
      <c r="I787"/>
      <c r="J787"/>
      <c r="K787"/>
      <c r="L787"/>
      <c r="M787"/>
      <c r="N787"/>
      <c r="O787"/>
      <c r="P787" s="120"/>
      <c r="Q787" s="120"/>
      <c r="R787" s="120"/>
      <c r="S787" s="120"/>
      <c r="T787" s="120"/>
      <c r="U787" s="120"/>
      <c r="V787" s="120"/>
      <c r="W787" s="120"/>
      <c r="X787" s="120"/>
      <c r="Y787" s="120"/>
      <c r="Z787" s="120"/>
      <c r="AA787" s="120"/>
      <c r="AB787" s="120"/>
      <c r="AC787" s="120"/>
      <c r="AD787" s="120"/>
      <c r="AE787" s="120"/>
      <c r="AF787" s="120"/>
      <c r="AG787" s="120"/>
      <c r="AH787" s="120"/>
      <c r="AI787" s="120"/>
      <c r="AJ787" s="120"/>
      <c r="AK787" s="120"/>
      <c r="AL787" s="120"/>
      <c r="AM787" s="120"/>
      <c r="AN787" s="120"/>
      <c r="AO787" s="120"/>
      <c r="AP787" s="120"/>
      <c r="AQ787" s="120"/>
      <c r="AR787" s="120"/>
      <c r="AS787" s="120"/>
      <c r="AT787" s="120"/>
      <c r="AU787" s="120"/>
      <c r="AV787" s="120"/>
      <c r="AW787" s="120"/>
      <c r="AX787" s="120"/>
      <c r="AY787" s="120"/>
      <c r="AZ787" s="120"/>
      <c r="BA787" s="120"/>
      <c r="BB787" s="120"/>
      <c r="BC787" s="120"/>
    </row>
    <row r="788" spans="1:55" x14ac:dyDescent="0.25">
      <c r="A788" s="27"/>
      <c r="B788" s="28"/>
      <c r="C788" s="28"/>
      <c r="D788" s="29"/>
      <c r="E788"/>
      <c r="F788"/>
      <c r="G788"/>
      <c r="H788"/>
      <c r="I788"/>
      <c r="J788"/>
      <c r="K788"/>
      <c r="L788"/>
      <c r="M788"/>
      <c r="N788"/>
      <c r="O788"/>
      <c r="P788" s="120"/>
      <c r="Q788" s="120"/>
      <c r="R788" s="120"/>
      <c r="S788" s="120"/>
      <c r="T788" s="120"/>
      <c r="U788" s="120"/>
      <c r="V788" s="120"/>
      <c r="W788" s="120"/>
      <c r="X788" s="120"/>
      <c r="Y788" s="120"/>
      <c r="Z788" s="120"/>
      <c r="AA788" s="120"/>
      <c r="AB788" s="120"/>
      <c r="AC788" s="120"/>
      <c r="AD788" s="120"/>
      <c r="AE788" s="120"/>
      <c r="AF788" s="120"/>
      <c r="AG788" s="120"/>
      <c r="AH788" s="120"/>
      <c r="AI788" s="120"/>
      <c r="AJ788" s="120"/>
      <c r="AK788" s="120"/>
      <c r="AL788" s="120"/>
      <c r="AM788" s="120"/>
      <c r="AN788" s="120"/>
      <c r="AO788" s="120"/>
      <c r="AP788" s="120"/>
      <c r="AQ788" s="120"/>
      <c r="AR788" s="120"/>
      <c r="AS788" s="120"/>
      <c r="AT788" s="120"/>
      <c r="AU788" s="120"/>
      <c r="AV788" s="120"/>
      <c r="AW788" s="120"/>
      <c r="AX788" s="120"/>
      <c r="AY788" s="120"/>
      <c r="AZ788" s="120"/>
      <c r="BA788" s="120"/>
      <c r="BB788" s="120"/>
      <c r="BC788" s="120"/>
    </row>
    <row r="789" spans="1:55" x14ac:dyDescent="0.25">
      <c r="A789" s="27"/>
      <c r="B789" s="28"/>
      <c r="C789" s="28"/>
      <c r="D789" s="29"/>
      <c r="E789"/>
      <c r="F789"/>
      <c r="G789"/>
      <c r="H789"/>
      <c r="I789"/>
      <c r="J789"/>
      <c r="K789"/>
      <c r="L789"/>
      <c r="M789"/>
      <c r="N789"/>
      <c r="O789"/>
      <c r="P789" s="120"/>
      <c r="Q789" s="120"/>
      <c r="R789" s="120"/>
      <c r="S789" s="120"/>
      <c r="T789" s="120"/>
      <c r="U789" s="120"/>
      <c r="V789" s="120"/>
      <c r="W789" s="120"/>
      <c r="X789" s="120"/>
      <c r="Y789" s="120"/>
      <c r="Z789" s="120"/>
      <c r="AA789" s="120"/>
      <c r="AB789" s="120"/>
      <c r="AC789" s="120"/>
      <c r="AD789" s="120"/>
      <c r="AE789" s="120"/>
      <c r="AF789" s="120"/>
      <c r="AG789" s="120"/>
      <c r="AH789" s="120"/>
      <c r="AI789" s="120"/>
      <c r="AJ789" s="120"/>
      <c r="AK789" s="120"/>
      <c r="AL789" s="120"/>
      <c r="AM789" s="120"/>
      <c r="AN789" s="120"/>
      <c r="AO789" s="120"/>
      <c r="AP789" s="120"/>
      <c r="AQ789" s="120"/>
      <c r="AR789" s="120"/>
      <c r="AS789" s="120"/>
      <c r="AT789" s="120"/>
      <c r="AU789" s="120"/>
      <c r="AV789" s="120"/>
      <c r="AW789" s="120"/>
      <c r="AX789" s="120"/>
      <c r="AY789" s="120"/>
      <c r="AZ789" s="120"/>
      <c r="BA789" s="120"/>
      <c r="BB789" s="120"/>
      <c r="BC789" s="120"/>
    </row>
    <row r="790" spans="1:55" x14ac:dyDescent="0.25">
      <c r="A790" s="27"/>
      <c r="B790" s="28"/>
      <c r="C790" s="28"/>
      <c r="D790" s="29"/>
      <c r="E790"/>
      <c r="F790"/>
      <c r="G790"/>
      <c r="H790"/>
      <c r="I790"/>
      <c r="J790"/>
      <c r="K790"/>
      <c r="L790"/>
      <c r="M790"/>
      <c r="N790"/>
      <c r="O790"/>
      <c r="P790" s="120"/>
      <c r="Q790" s="120"/>
      <c r="R790" s="120"/>
      <c r="S790" s="120"/>
      <c r="T790" s="120"/>
      <c r="U790" s="120"/>
      <c r="V790" s="120"/>
      <c r="W790" s="120"/>
      <c r="X790" s="120"/>
      <c r="Y790" s="120"/>
      <c r="Z790" s="120"/>
      <c r="AA790" s="120"/>
      <c r="AB790" s="120"/>
      <c r="AC790" s="120"/>
      <c r="AD790" s="120"/>
      <c r="AE790" s="120"/>
      <c r="AF790" s="120"/>
      <c r="AG790" s="120"/>
      <c r="AH790" s="120"/>
      <c r="AI790" s="120"/>
      <c r="AJ790" s="120"/>
      <c r="AK790" s="120"/>
      <c r="AL790" s="120"/>
      <c r="AM790" s="120"/>
      <c r="AN790" s="120"/>
      <c r="AO790" s="120"/>
      <c r="AP790" s="120"/>
      <c r="AQ790" s="120"/>
      <c r="AR790" s="120"/>
      <c r="AS790" s="120"/>
      <c r="AT790" s="120"/>
      <c r="AU790" s="120"/>
      <c r="AV790" s="120"/>
      <c r="AW790" s="120"/>
      <c r="AX790" s="120"/>
      <c r="AY790" s="120"/>
      <c r="AZ790" s="120"/>
      <c r="BA790" s="120"/>
      <c r="BB790" s="120"/>
      <c r="BC790" s="120"/>
    </row>
    <row r="791" spans="1:55" x14ac:dyDescent="0.25">
      <c r="A791" s="27"/>
      <c r="B791" s="28"/>
      <c r="C791" s="28"/>
      <c r="D791" s="29"/>
      <c r="E791"/>
      <c r="F791"/>
      <c r="G791"/>
      <c r="H791"/>
      <c r="I791"/>
      <c r="J791"/>
      <c r="K791"/>
      <c r="L791"/>
      <c r="M791"/>
      <c r="N791"/>
      <c r="O791"/>
      <c r="P791" s="120"/>
      <c r="Q791" s="120"/>
      <c r="R791" s="120"/>
      <c r="S791" s="120"/>
      <c r="T791" s="120"/>
      <c r="U791" s="120"/>
      <c r="V791" s="120"/>
      <c r="W791" s="120"/>
      <c r="X791" s="120"/>
      <c r="Y791" s="120"/>
      <c r="Z791" s="120"/>
      <c r="AA791" s="120"/>
      <c r="AB791" s="120"/>
      <c r="AC791" s="120"/>
      <c r="AD791" s="120"/>
      <c r="AE791" s="120"/>
      <c r="AF791" s="120"/>
      <c r="AG791" s="120"/>
      <c r="AH791" s="120"/>
      <c r="AI791" s="120"/>
      <c r="AJ791" s="120"/>
      <c r="AK791" s="120"/>
      <c r="AL791" s="120"/>
      <c r="AM791" s="120"/>
      <c r="AN791" s="120"/>
      <c r="AO791" s="120"/>
      <c r="AP791" s="120"/>
      <c r="AQ791" s="120"/>
      <c r="AR791" s="120"/>
      <c r="AS791" s="120"/>
      <c r="AT791" s="120"/>
      <c r="AU791" s="120"/>
      <c r="AV791" s="120"/>
      <c r="AW791" s="120"/>
      <c r="AX791" s="120"/>
      <c r="AY791" s="120"/>
      <c r="AZ791" s="120"/>
      <c r="BA791" s="120"/>
      <c r="BB791" s="120"/>
      <c r="BC791" s="120"/>
    </row>
    <row r="792" spans="1:55" x14ac:dyDescent="0.25">
      <c r="A792" s="27"/>
      <c r="B792" s="28"/>
      <c r="C792" s="28"/>
      <c r="D792" s="29"/>
      <c r="E792"/>
      <c r="F792"/>
      <c r="G792"/>
      <c r="H792"/>
      <c r="I792"/>
      <c r="J792"/>
      <c r="K792"/>
      <c r="L792"/>
      <c r="M792"/>
      <c r="N792"/>
      <c r="O792"/>
      <c r="P792" s="120"/>
      <c r="Q792" s="120"/>
      <c r="R792" s="120"/>
      <c r="S792" s="120"/>
      <c r="T792" s="120"/>
      <c r="U792" s="120"/>
      <c r="V792" s="120"/>
      <c r="W792" s="120"/>
      <c r="X792" s="120"/>
      <c r="Y792" s="120"/>
      <c r="Z792" s="120"/>
      <c r="AA792" s="120"/>
      <c r="AB792" s="120"/>
      <c r="AC792" s="120"/>
      <c r="AD792" s="120"/>
      <c r="AE792" s="120"/>
      <c r="AF792" s="120"/>
      <c r="AG792" s="120"/>
      <c r="AH792" s="120"/>
      <c r="AI792" s="120"/>
      <c r="AJ792" s="120"/>
      <c r="AK792" s="120"/>
      <c r="AL792" s="120"/>
      <c r="AM792" s="120"/>
      <c r="AN792" s="120"/>
      <c r="AO792" s="120"/>
      <c r="AP792" s="120"/>
      <c r="AQ792" s="120"/>
      <c r="AR792" s="120"/>
      <c r="AS792" s="120"/>
      <c r="AT792" s="120"/>
      <c r="AU792" s="120"/>
      <c r="AV792" s="120"/>
      <c r="AW792" s="120"/>
      <c r="AX792" s="120"/>
      <c r="AY792" s="120"/>
      <c r="AZ792" s="120"/>
      <c r="BA792" s="120"/>
      <c r="BB792" s="120"/>
      <c r="BC792" s="120"/>
    </row>
    <row r="793" spans="1:55" x14ac:dyDescent="0.25">
      <c r="A793" s="27"/>
      <c r="B793" s="28"/>
      <c r="C793" s="28"/>
      <c r="D793" s="29"/>
      <c r="E793"/>
      <c r="F793"/>
      <c r="G793"/>
      <c r="H793"/>
      <c r="I793"/>
      <c r="J793"/>
      <c r="K793"/>
      <c r="L793"/>
      <c r="M793"/>
      <c r="N793"/>
      <c r="O793"/>
      <c r="P793" s="120"/>
      <c r="Q793" s="120"/>
      <c r="R793" s="120"/>
      <c r="S793" s="120"/>
      <c r="T793" s="120"/>
      <c r="U793" s="120"/>
      <c r="V793" s="120"/>
      <c r="W793" s="120"/>
      <c r="X793" s="120"/>
      <c r="Y793" s="120"/>
      <c r="Z793" s="120"/>
      <c r="AA793" s="120"/>
      <c r="AB793" s="120"/>
      <c r="AC793" s="120"/>
      <c r="AD793" s="120"/>
      <c r="AE793" s="120"/>
      <c r="AF793" s="120"/>
      <c r="AG793" s="120"/>
      <c r="AH793" s="120"/>
      <c r="AI793" s="120"/>
      <c r="AJ793" s="120"/>
      <c r="AK793" s="120"/>
      <c r="AL793" s="120"/>
      <c r="AM793" s="120"/>
      <c r="AN793" s="120"/>
      <c r="AO793" s="120"/>
      <c r="AP793" s="120"/>
      <c r="AQ793" s="120"/>
      <c r="AR793" s="120"/>
      <c r="AS793" s="120"/>
      <c r="AT793" s="120"/>
      <c r="AU793" s="120"/>
      <c r="AV793" s="120"/>
      <c r="AW793" s="120"/>
      <c r="AX793" s="120"/>
      <c r="AY793" s="120"/>
      <c r="AZ793" s="120"/>
      <c r="BA793" s="120"/>
      <c r="BB793" s="120"/>
      <c r="BC793" s="120"/>
    </row>
    <row r="794" spans="1:55" x14ac:dyDescent="0.25">
      <c r="A794" s="27"/>
      <c r="B794" s="28"/>
      <c r="C794" s="28"/>
      <c r="D794" s="29"/>
      <c r="E794"/>
      <c r="F794"/>
      <c r="G794"/>
      <c r="H794"/>
      <c r="I794"/>
      <c r="J794"/>
      <c r="K794"/>
      <c r="L794"/>
      <c r="M794"/>
      <c r="N794"/>
      <c r="O794"/>
      <c r="P794" s="120"/>
      <c r="Q794" s="120"/>
      <c r="R794" s="120"/>
      <c r="S794" s="120"/>
      <c r="T794" s="120"/>
      <c r="U794" s="120"/>
      <c r="V794" s="120"/>
      <c r="W794" s="120"/>
      <c r="X794" s="120"/>
      <c r="Y794" s="120"/>
      <c r="Z794" s="120"/>
      <c r="AA794" s="120"/>
      <c r="AB794" s="120"/>
      <c r="AC794" s="120"/>
      <c r="AD794" s="120"/>
      <c r="AE794" s="120"/>
      <c r="AF794" s="120"/>
      <c r="AG794" s="120"/>
      <c r="AH794" s="120"/>
      <c r="AI794" s="120"/>
      <c r="AJ794" s="120"/>
      <c r="AK794" s="120"/>
      <c r="AL794" s="120"/>
      <c r="AM794" s="120"/>
      <c r="AN794" s="120"/>
      <c r="AO794" s="120"/>
      <c r="AP794" s="120"/>
      <c r="AQ794" s="120"/>
      <c r="AR794" s="120"/>
      <c r="AS794" s="120"/>
      <c r="AT794" s="120"/>
      <c r="AU794" s="120"/>
      <c r="AV794" s="120"/>
      <c r="AW794" s="120"/>
      <c r="AX794" s="120"/>
      <c r="AY794" s="120"/>
      <c r="AZ794" s="120"/>
      <c r="BA794" s="120"/>
      <c r="BB794" s="120"/>
      <c r="BC794" s="120"/>
    </row>
    <row r="795" spans="1:55" x14ac:dyDescent="0.25">
      <c r="A795" s="27"/>
      <c r="B795" s="28"/>
      <c r="C795" s="28"/>
      <c r="D795" s="29"/>
      <c r="E795"/>
      <c r="F795"/>
      <c r="G795"/>
      <c r="H795"/>
      <c r="I795"/>
      <c r="J795"/>
      <c r="K795"/>
      <c r="L795"/>
      <c r="M795"/>
      <c r="N795"/>
      <c r="O795"/>
      <c r="P795" s="120"/>
      <c r="Q795" s="120"/>
      <c r="R795" s="120"/>
      <c r="S795" s="120"/>
      <c r="T795" s="120"/>
      <c r="U795" s="120"/>
      <c r="V795" s="120"/>
      <c r="W795" s="120"/>
      <c r="X795" s="120"/>
      <c r="Y795" s="120"/>
      <c r="Z795" s="120"/>
      <c r="AA795" s="120"/>
      <c r="AB795" s="120"/>
      <c r="AC795" s="120"/>
      <c r="AD795" s="120"/>
      <c r="AE795" s="120"/>
      <c r="AF795" s="120"/>
      <c r="AG795" s="120"/>
      <c r="AH795" s="120"/>
      <c r="AI795" s="120"/>
      <c r="AJ795" s="120"/>
      <c r="AK795" s="120"/>
      <c r="AL795" s="120"/>
      <c r="AM795" s="120"/>
      <c r="AN795" s="120"/>
      <c r="AO795" s="120"/>
      <c r="AP795" s="120"/>
      <c r="AQ795" s="120"/>
      <c r="AR795" s="120"/>
      <c r="AS795" s="120"/>
      <c r="AT795" s="120"/>
      <c r="AU795" s="120"/>
      <c r="AV795" s="120"/>
      <c r="AW795" s="120"/>
      <c r="AX795" s="120"/>
      <c r="AY795" s="120"/>
      <c r="AZ795" s="120"/>
      <c r="BA795" s="120"/>
      <c r="BB795" s="120"/>
      <c r="BC795" s="120"/>
    </row>
    <row r="796" spans="1:55" x14ac:dyDescent="0.25">
      <c r="A796" s="27"/>
      <c r="B796" s="28"/>
      <c r="C796" s="28"/>
      <c r="D796" s="29"/>
      <c r="E796"/>
      <c r="F796"/>
      <c r="G796"/>
      <c r="H796"/>
      <c r="I796"/>
      <c r="J796"/>
      <c r="K796"/>
      <c r="L796"/>
      <c r="M796"/>
      <c r="N796"/>
      <c r="O796"/>
      <c r="P796" s="120"/>
      <c r="Q796" s="120"/>
      <c r="R796" s="120"/>
      <c r="S796" s="120"/>
      <c r="T796" s="120"/>
      <c r="U796" s="120"/>
      <c r="V796" s="120"/>
      <c r="W796" s="120"/>
      <c r="X796" s="120"/>
      <c r="Y796" s="120"/>
      <c r="Z796" s="120"/>
      <c r="AA796" s="120"/>
      <c r="AB796" s="120"/>
      <c r="AC796" s="120"/>
      <c r="AD796" s="120"/>
      <c r="AE796" s="120"/>
      <c r="AF796" s="120"/>
      <c r="AG796" s="120"/>
      <c r="AH796" s="120"/>
      <c r="AI796" s="120"/>
      <c r="AJ796" s="120"/>
      <c r="AK796" s="120"/>
      <c r="AL796" s="120"/>
      <c r="AM796" s="120"/>
      <c r="AN796" s="120"/>
      <c r="AO796" s="120"/>
      <c r="AP796" s="120"/>
      <c r="AQ796" s="120"/>
      <c r="AR796" s="120"/>
      <c r="AS796" s="120"/>
      <c r="AT796" s="120"/>
      <c r="AU796" s="120"/>
      <c r="AV796" s="120"/>
      <c r="AW796" s="120"/>
      <c r="AX796" s="120"/>
      <c r="AY796" s="120"/>
      <c r="AZ796" s="120"/>
      <c r="BA796" s="120"/>
      <c r="BB796" s="120"/>
      <c r="BC796" s="120"/>
    </row>
    <row r="797" spans="1:55" x14ac:dyDescent="0.25">
      <c r="A797" s="27"/>
      <c r="B797" s="28"/>
      <c r="C797" s="28"/>
      <c r="D797" s="29"/>
      <c r="E797"/>
      <c r="F797"/>
      <c r="G797"/>
      <c r="H797"/>
      <c r="I797"/>
      <c r="J797"/>
      <c r="K797"/>
      <c r="L797"/>
      <c r="M797"/>
      <c r="N797"/>
      <c r="O797"/>
      <c r="P797" s="120"/>
      <c r="Q797" s="120"/>
      <c r="R797" s="120"/>
      <c r="S797" s="120"/>
      <c r="T797" s="120"/>
      <c r="U797" s="120"/>
      <c r="V797" s="120"/>
      <c r="W797" s="120"/>
      <c r="X797" s="120"/>
      <c r="Y797" s="120"/>
      <c r="Z797" s="120"/>
      <c r="AA797" s="120"/>
      <c r="AB797" s="120"/>
      <c r="AC797" s="120"/>
      <c r="AD797" s="120"/>
      <c r="AE797" s="120"/>
      <c r="AF797" s="120"/>
      <c r="AG797" s="120"/>
      <c r="AH797" s="120"/>
      <c r="AI797" s="120"/>
      <c r="AJ797" s="120"/>
      <c r="AK797" s="120"/>
      <c r="AL797" s="120"/>
      <c r="AM797" s="120"/>
      <c r="AN797" s="120"/>
      <c r="AO797" s="120"/>
      <c r="AP797" s="120"/>
      <c r="AQ797" s="120"/>
      <c r="AR797" s="120"/>
      <c r="AS797" s="120"/>
      <c r="AT797" s="120"/>
      <c r="AU797" s="120"/>
      <c r="AV797" s="120"/>
      <c r="AW797" s="120"/>
      <c r="AX797" s="120"/>
      <c r="AY797" s="120"/>
      <c r="AZ797" s="120"/>
      <c r="BA797" s="120"/>
      <c r="BB797" s="120"/>
      <c r="BC797" s="120"/>
    </row>
    <row r="798" spans="1:55" x14ac:dyDescent="0.25">
      <c r="A798" s="27"/>
      <c r="B798" s="28"/>
      <c r="C798" s="28"/>
      <c r="D798" s="29"/>
      <c r="E798"/>
      <c r="F798"/>
      <c r="G798"/>
      <c r="H798"/>
      <c r="I798"/>
      <c r="J798"/>
      <c r="K798"/>
      <c r="L798"/>
      <c r="M798"/>
      <c r="N798"/>
      <c r="O798"/>
      <c r="P798" s="120"/>
      <c r="Q798" s="120"/>
      <c r="R798" s="120"/>
      <c r="S798" s="120"/>
      <c r="T798" s="120"/>
      <c r="U798" s="120"/>
      <c r="V798" s="120"/>
      <c r="W798" s="120"/>
      <c r="X798" s="120"/>
      <c r="Y798" s="120"/>
      <c r="Z798" s="120"/>
      <c r="AA798" s="120"/>
      <c r="AB798" s="120"/>
      <c r="AC798" s="120"/>
      <c r="AD798" s="120"/>
      <c r="AE798" s="120"/>
      <c r="AF798" s="120"/>
      <c r="AG798" s="120"/>
      <c r="AH798" s="120"/>
      <c r="AI798" s="120"/>
      <c r="AJ798" s="120"/>
      <c r="AK798" s="120"/>
      <c r="AL798" s="120"/>
      <c r="AM798" s="120"/>
      <c r="AN798" s="120"/>
      <c r="AO798" s="120"/>
      <c r="AP798" s="120"/>
      <c r="AQ798" s="120"/>
      <c r="AR798" s="120"/>
      <c r="AS798" s="120"/>
      <c r="AT798" s="120"/>
      <c r="AU798" s="120"/>
      <c r="AV798" s="120"/>
      <c r="AW798" s="120"/>
      <c r="AX798" s="120"/>
      <c r="AY798" s="120"/>
      <c r="AZ798" s="120"/>
      <c r="BA798" s="120"/>
      <c r="BB798" s="120"/>
      <c r="BC798" s="120"/>
    </row>
    <row r="799" spans="1:55" x14ac:dyDescent="0.25">
      <c r="A799" s="27"/>
      <c r="B799" s="28"/>
      <c r="C799" s="28"/>
      <c r="D799" s="29"/>
      <c r="E799"/>
      <c r="F799"/>
      <c r="G799"/>
      <c r="H799"/>
      <c r="I799"/>
      <c r="J799"/>
      <c r="K799"/>
      <c r="L799"/>
      <c r="M799"/>
      <c r="N799"/>
      <c r="O799"/>
      <c r="P799" s="120"/>
      <c r="Q799" s="120"/>
      <c r="R799" s="120"/>
      <c r="S799" s="120"/>
      <c r="T799" s="120"/>
      <c r="U799" s="120"/>
      <c r="V799" s="120"/>
      <c r="W799" s="120"/>
      <c r="X799" s="120"/>
      <c r="Y799" s="120"/>
      <c r="Z799" s="120"/>
      <c r="AA799" s="120"/>
      <c r="AB799" s="120"/>
      <c r="AC799" s="120"/>
      <c r="AD799" s="120"/>
      <c r="AE799" s="120"/>
      <c r="AF799" s="120"/>
      <c r="AG799" s="120"/>
      <c r="AH799" s="120"/>
      <c r="AI799" s="120"/>
      <c r="AJ799" s="120"/>
      <c r="AK799" s="120"/>
      <c r="AL799" s="120"/>
      <c r="AM799" s="120"/>
      <c r="AN799" s="120"/>
      <c r="AO799" s="120"/>
      <c r="AP799" s="120"/>
      <c r="AQ799" s="120"/>
      <c r="AR799" s="120"/>
      <c r="AS799" s="120"/>
      <c r="AT799" s="120"/>
      <c r="AU799" s="120"/>
      <c r="AV799" s="120"/>
      <c r="AW799" s="120"/>
      <c r="AX799" s="120"/>
      <c r="AY799" s="120"/>
      <c r="AZ799" s="120"/>
      <c r="BA799" s="120"/>
      <c r="BB799" s="120"/>
      <c r="BC799" s="120"/>
    </row>
    <row r="800" spans="1:55" x14ac:dyDescent="0.25">
      <c r="A800" s="27"/>
      <c r="B800" s="28"/>
      <c r="C800" s="28"/>
      <c r="D800" s="29"/>
      <c r="E800"/>
      <c r="F800"/>
      <c r="G800"/>
      <c r="H800"/>
      <c r="I800"/>
      <c r="J800"/>
      <c r="K800"/>
      <c r="L800"/>
      <c r="M800"/>
      <c r="N800"/>
      <c r="O800"/>
      <c r="P800" s="120"/>
      <c r="Q800" s="120"/>
      <c r="R800" s="120"/>
      <c r="S800" s="120"/>
      <c r="T800" s="120"/>
      <c r="U800" s="120"/>
      <c r="V800" s="120"/>
      <c r="W800" s="120"/>
      <c r="X800" s="120"/>
      <c r="Y800" s="120"/>
      <c r="Z800" s="120"/>
      <c r="AA800" s="120"/>
      <c r="AB800" s="120"/>
      <c r="AC800" s="120"/>
      <c r="AD800" s="120"/>
      <c r="AE800" s="120"/>
      <c r="AF800" s="120"/>
      <c r="AG800" s="120"/>
      <c r="AH800" s="120"/>
      <c r="AI800" s="120"/>
      <c r="AJ800" s="120"/>
      <c r="AK800" s="120"/>
      <c r="AL800" s="120"/>
      <c r="AM800" s="120"/>
      <c r="AN800" s="120"/>
      <c r="AO800" s="120"/>
      <c r="AP800" s="120"/>
      <c r="AQ800" s="120"/>
      <c r="AR800" s="120"/>
      <c r="AS800" s="120"/>
      <c r="AT800" s="120"/>
      <c r="AU800" s="120"/>
      <c r="AV800" s="120"/>
      <c r="AW800" s="120"/>
      <c r="AX800" s="120"/>
      <c r="AY800" s="120"/>
      <c r="AZ800" s="120"/>
      <c r="BA800" s="120"/>
      <c r="BB800" s="120"/>
      <c r="BC800" s="120"/>
    </row>
    <row r="801" spans="1:55" x14ac:dyDescent="0.25">
      <c r="A801" s="27"/>
      <c r="B801" s="28"/>
      <c r="C801" s="28"/>
      <c r="D801" s="29"/>
      <c r="E801"/>
      <c r="F801"/>
      <c r="G801"/>
      <c r="H801"/>
      <c r="I801"/>
      <c r="J801"/>
      <c r="K801"/>
      <c r="L801"/>
      <c r="M801"/>
      <c r="N801"/>
      <c r="O801"/>
      <c r="P801" s="120"/>
      <c r="Q801" s="120"/>
      <c r="R801" s="120"/>
      <c r="S801" s="120"/>
      <c r="T801" s="120"/>
      <c r="U801" s="120"/>
      <c r="V801" s="120"/>
      <c r="W801" s="120"/>
      <c r="X801" s="120"/>
      <c r="Y801" s="120"/>
      <c r="Z801" s="120"/>
      <c r="AA801" s="120"/>
      <c r="AB801" s="120"/>
      <c r="AC801" s="120"/>
      <c r="AD801" s="120"/>
      <c r="AE801" s="120"/>
      <c r="AF801" s="120"/>
      <c r="AG801" s="120"/>
      <c r="AH801" s="120"/>
      <c r="AI801" s="120"/>
      <c r="AJ801" s="120"/>
      <c r="AK801" s="120"/>
      <c r="AL801" s="120"/>
      <c r="AM801" s="120"/>
      <c r="AN801" s="120"/>
      <c r="AO801" s="120"/>
      <c r="AP801" s="120"/>
      <c r="AQ801" s="120"/>
      <c r="AR801" s="120"/>
      <c r="AS801" s="120"/>
      <c r="AT801" s="120"/>
      <c r="AU801" s="120"/>
      <c r="AV801" s="120"/>
      <c r="AW801" s="120"/>
      <c r="AX801" s="120"/>
      <c r="AY801" s="120"/>
      <c r="AZ801" s="120"/>
      <c r="BA801" s="120"/>
      <c r="BB801" s="120"/>
      <c r="BC801" s="120"/>
    </row>
    <row r="802" spans="1:55" x14ac:dyDescent="0.25">
      <c r="A802" s="27"/>
      <c r="B802" s="28"/>
      <c r="C802" s="28"/>
      <c r="D802" s="29"/>
      <c r="E802"/>
      <c r="F802"/>
      <c r="G802"/>
      <c r="H802"/>
      <c r="I802"/>
      <c r="J802"/>
      <c r="K802"/>
      <c r="L802"/>
      <c r="M802"/>
      <c r="N802"/>
      <c r="O802"/>
      <c r="P802" s="120"/>
      <c r="Q802" s="120"/>
      <c r="R802" s="120"/>
      <c r="S802" s="120"/>
      <c r="T802" s="120"/>
      <c r="U802" s="120"/>
      <c r="V802" s="120"/>
      <c r="W802" s="120"/>
      <c r="X802" s="120"/>
      <c r="Y802" s="120"/>
      <c r="Z802" s="120"/>
      <c r="AA802" s="120"/>
      <c r="AB802" s="120"/>
      <c r="AC802" s="120"/>
      <c r="AD802" s="120"/>
      <c r="AE802" s="120"/>
      <c r="AF802" s="120"/>
      <c r="AG802" s="120"/>
      <c r="AH802" s="120"/>
      <c r="AI802" s="120"/>
      <c r="AJ802" s="120"/>
      <c r="AK802" s="120"/>
      <c r="AL802" s="120"/>
      <c r="AM802" s="120"/>
      <c r="AN802" s="120"/>
      <c r="AO802" s="120"/>
      <c r="AP802" s="120"/>
      <c r="AQ802" s="120"/>
      <c r="AR802" s="120"/>
      <c r="AS802" s="120"/>
      <c r="AT802" s="120"/>
      <c r="AU802" s="120"/>
      <c r="AV802" s="120"/>
      <c r="AW802" s="120"/>
      <c r="AX802" s="120"/>
      <c r="AY802" s="120"/>
      <c r="AZ802" s="120"/>
      <c r="BA802" s="120"/>
      <c r="BB802" s="120"/>
      <c r="BC802" s="120"/>
    </row>
    <row r="803" spans="1:55" x14ac:dyDescent="0.25">
      <c r="A803" s="27"/>
      <c r="B803" s="28"/>
      <c r="C803" s="28"/>
      <c r="D803" s="29"/>
      <c r="E803"/>
      <c r="F803"/>
      <c r="G803"/>
      <c r="H803"/>
      <c r="I803"/>
      <c r="J803"/>
      <c r="K803"/>
      <c r="L803"/>
      <c r="M803"/>
      <c r="N803"/>
      <c r="O803"/>
      <c r="P803" s="120"/>
      <c r="Q803" s="120"/>
      <c r="R803" s="120"/>
      <c r="S803" s="120"/>
      <c r="T803" s="120"/>
      <c r="U803" s="120"/>
      <c r="V803" s="120"/>
      <c r="W803" s="120"/>
      <c r="X803" s="120"/>
      <c r="Y803" s="120"/>
      <c r="Z803" s="120"/>
      <c r="AA803" s="120"/>
      <c r="AB803" s="120"/>
      <c r="AC803" s="120"/>
      <c r="AD803" s="120"/>
      <c r="AE803" s="120"/>
      <c r="AF803" s="120"/>
      <c r="AG803" s="120"/>
      <c r="AH803" s="120"/>
      <c r="AI803" s="120"/>
      <c r="AJ803" s="120"/>
      <c r="AK803" s="120"/>
      <c r="AL803" s="120"/>
      <c r="AM803" s="120"/>
      <c r="AN803" s="120"/>
      <c r="AO803" s="120"/>
      <c r="AP803" s="120"/>
      <c r="AQ803" s="120"/>
      <c r="AR803" s="120"/>
      <c r="AS803" s="120"/>
      <c r="AT803" s="120"/>
      <c r="AU803" s="120"/>
      <c r="AV803" s="120"/>
      <c r="AW803" s="120"/>
      <c r="AX803" s="120"/>
      <c r="AY803" s="120"/>
      <c r="AZ803" s="120"/>
      <c r="BA803" s="120"/>
      <c r="BB803" s="120"/>
      <c r="BC803" s="120"/>
    </row>
    <row r="804" spans="1:55" x14ac:dyDescent="0.25">
      <c r="A804" s="27"/>
      <c r="B804" s="28"/>
      <c r="C804" s="28"/>
      <c r="D804" s="29"/>
      <c r="E804"/>
      <c r="F804"/>
      <c r="G804"/>
      <c r="H804"/>
      <c r="I804"/>
      <c r="J804"/>
      <c r="K804"/>
      <c r="L804"/>
      <c r="M804"/>
      <c r="N804"/>
      <c r="O804"/>
      <c r="P804" s="120"/>
      <c r="Q804" s="120"/>
      <c r="R804" s="120"/>
      <c r="S804" s="120"/>
      <c r="T804" s="120"/>
      <c r="U804" s="120"/>
      <c r="V804" s="120"/>
      <c r="W804" s="120"/>
      <c r="X804" s="120"/>
      <c r="Y804" s="120"/>
      <c r="Z804" s="120"/>
      <c r="AA804" s="120"/>
      <c r="AB804" s="120"/>
      <c r="AC804" s="120"/>
      <c r="AD804" s="120"/>
      <c r="AE804" s="120"/>
      <c r="AF804" s="120"/>
      <c r="AG804" s="120"/>
      <c r="AH804" s="120"/>
      <c r="AI804" s="120"/>
      <c r="AJ804" s="120"/>
      <c r="AK804" s="120"/>
      <c r="AL804" s="120"/>
      <c r="AM804" s="120"/>
      <c r="AN804" s="120"/>
      <c r="AO804" s="120"/>
      <c r="AP804" s="120"/>
      <c r="AQ804" s="120"/>
      <c r="AR804" s="120"/>
      <c r="AS804" s="120"/>
      <c r="AT804" s="120"/>
      <c r="AU804" s="120"/>
      <c r="AV804" s="120"/>
      <c r="AW804" s="120"/>
      <c r="AX804" s="120"/>
      <c r="AY804" s="120"/>
      <c r="AZ804" s="120"/>
      <c r="BA804" s="120"/>
      <c r="BB804" s="120"/>
      <c r="BC804" s="120"/>
    </row>
    <row r="805" spans="1:55" x14ac:dyDescent="0.25">
      <c r="A805" s="27"/>
      <c r="B805" s="28"/>
      <c r="C805" s="28"/>
      <c r="D805" s="29"/>
      <c r="E805"/>
      <c r="F805"/>
      <c r="G805"/>
      <c r="H805"/>
      <c r="I805"/>
      <c r="J805"/>
      <c r="K805"/>
      <c r="L805"/>
      <c r="M805"/>
      <c r="N805"/>
      <c r="O805"/>
      <c r="P805" s="120"/>
      <c r="Q805" s="120"/>
      <c r="R805" s="120"/>
      <c r="S805" s="120"/>
      <c r="T805" s="120"/>
      <c r="U805" s="120"/>
      <c r="V805" s="120"/>
      <c r="W805" s="120"/>
      <c r="X805" s="120"/>
      <c r="Y805" s="120"/>
      <c r="Z805" s="120"/>
      <c r="AA805" s="120"/>
      <c r="AB805" s="120"/>
      <c r="AC805" s="120"/>
      <c r="AD805" s="120"/>
      <c r="AE805" s="120"/>
      <c r="AF805" s="120"/>
      <c r="AG805" s="120"/>
      <c r="AH805" s="120"/>
      <c r="AI805" s="120"/>
      <c r="AJ805" s="120"/>
      <c r="AK805" s="120"/>
      <c r="AL805" s="120"/>
      <c r="AM805" s="120"/>
      <c r="AN805" s="120"/>
      <c r="AO805" s="120"/>
      <c r="AP805" s="120"/>
      <c r="AQ805" s="120"/>
      <c r="AR805" s="120"/>
      <c r="AS805" s="120"/>
      <c r="AT805" s="120"/>
      <c r="AU805" s="120"/>
      <c r="AV805" s="120"/>
      <c r="AW805" s="120"/>
      <c r="AX805" s="120"/>
      <c r="AY805" s="120"/>
      <c r="AZ805" s="120"/>
      <c r="BA805" s="120"/>
      <c r="BB805" s="120"/>
      <c r="BC805" s="120"/>
    </row>
    <row r="806" spans="1:55" x14ac:dyDescent="0.25">
      <c r="A806" s="27"/>
      <c r="B806" s="28"/>
      <c r="C806" s="28"/>
      <c r="D806" s="29"/>
      <c r="E806"/>
      <c r="F806"/>
      <c r="G806"/>
      <c r="H806"/>
      <c r="I806"/>
      <c r="J806"/>
      <c r="K806"/>
      <c r="L806"/>
      <c r="M806"/>
      <c r="N806"/>
      <c r="O806"/>
      <c r="P806" s="120"/>
      <c r="Q806" s="120"/>
      <c r="R806" s="120"/>
      <c r="S806" s="120"/>
      <c r="T806" s="120"/>
      <c r="U806" s="120"/>
      <c r="V806" s="120"/>
      <c r="W806" s="120"/>
      <c r="X806" s="120"/>
      <c r="Y806" s="120"/>
      <c r="Z806" s="120"/>
      <c r="AA806" s="120"/>
      <c r="AB806" s="120"/>
      <c r="AC806" s="120"/>
      <c r="AD806" s="120"/>
      <c r="AE806" s="120"/>
      <c r="AF806" s="120"/>
      <c r="AG806" s="120"/>
      <c r="AH806" s="120"/>
      <c r="AI806" s="120"/>
      <c r="AJ806" s="120"/>
      <c r="AK806" s="120"/>
      <c r="AL806" s="120"/>
      <c r="AM806" s="120"/>
      <c r="AN806" s="120"/>
      <c r="AO806" s="120"/>
      <c r="AP806" s="120"/>
      <c r="AQ806" s="120"/>
      <c r="AR806" s="120"/>
      <c r="AS806" s="120"/>
      <c r="AT806" s="120"/>
      <c r="AU806" s="120"/>
      <c r="AV806" s="120"/>
      <c r="AW806" s="120"/>
      <c r="AX806" s="120"/>
      <c r="AY806" s="120"/>
      <c r="AZ806" s="120"/>
      <c r="BA806" s="120"/>
      <c r="BB806" s="120"/>
      <c r="BC806" s="120"/>
    </row>
    <row r="807" spans="1:55" x14ac:dyDescent="0.25">
      <c r="A807" s="27"/>
      <c r="B807" s="28"/>
      <c r="C807" s="28"/>
      <c r="D807" s="29"/>
      <c r="E807"/>
      <c r="F807"/>
      <c r="G807"/>
      <c r="H807"/>
      <c r="I807"/>
      <c r="J807"/>
      <c r="K807"/>
      <c r="L807"/>
      <c r="M807"/>
      <c r="N807"/>
      <c r="O807"/>
      <c r="P807" s="120"/>
      <c r="Q807" s="120"/>
      <c r="R807" s="120"/>
      <c r="S807" s="120"/>
      <c r="T807" s="120"/>
      <c r="U807" s="120"/>
      <c r="V807" s="120"/>
      <c r="W807" s="120"/>
      <c r="X807" s="120"/>
      <c r="Y807" s="120"/>
      <c r="Z807" s="120"/>
      <c r="AA807" s="120"/>
      <c r="AB807" s="120"/>
      <c r="AC807" s="120"/>
      <c r="AD807" s="120"/>
      <c r="AE807" s="120"/>
      <c r="AF807" s="120"/>
      <c r="AG807" s="120"/>
      <c r="AH807" s="120"/>
      <c r="AI807" s="120"/>
      <c r="AJ807" s="120"/>
      <c r="AK807" s="120"/>
      <c r="AL807" s="120"/>
      <c r="AM807" s="120"/>
      <c r="AN807" s="120"/>
      <c r="AO807" s="120"/>
      <c r="AP807" s="120"/>
      <c r="AQ807" s="120"/>
      <c r="AR807" s="120"/>
      <c r="AS807" s="120"/>
      <c r="AT807" s="120"/>
      <c r="AU807" s="120"/>
      <c r="AV807" s="120"/>
      <c r="AW807" s="120"/>
      <c r="AX807" s="120"/>
      <c r="AY807" s="120"/>
      <c r="AZ807" s="120"/>
      <c r="BA807" s="120"/>
      <c r="BB807" s="120"/>
      <c r="BC807" s="120"/>
    </row>
    <row r="808" spans="1:55" x14ac:dyDescent="0.25">
      <c r="A808" s="27"/>
      <c r="B808" s="28"/>
      <c r="C808" s="28"/>
      <c r="D808" s="29"/>
      <c r="E808"/>
      <c r="F808"/>
      <c r="G808"/>
      <c r="H808"/>
      <c r="I808"/>
      <c r="J808"/>
      <c r="K808"/>
      <c r="L808"/>
      <c r="M808"/>
      <c r="N808"/>
      <c r="O808"/>
      <c r="P808" s="120"/>
      <c r="Q808" s="120"/>
      <c r="R808" s="120"/>
      <c r="S808" s="120"/>
      <c r="T808" s="120"/>
      <c r="U808" s="120"/>
      <c r="V808" s="120"/>
      <c r="W808" s="120"/>
      <c r="X808" s="120"/>
      <c r="Y808" s="120"/>
      <c r="Z808" s="120"/>
      <c r="AA808" s="120"/>
      <c r="AB808" s="120"/>
      <c r="AC808" s="120"/>
      <c r="AD808" s="120"/>
      <c r="AE808" s="120"/>
      <c r="AF808" s="120"/>
      <c r="AG808" s="120"/>
      <c r="AH808" s="120"/>
      <c r="AI808" s="120"/>
      <c r="AJ808" s="120"/>
      <c r="AK808" s="120"/>
      <c r="AL808" s="120"/>
      <c r="AM808" s="120"/>
      <c r="AN808" s="120"/>
      <c r="AO808" s="120"/>
      <c r="AP808" s="120"/>
      <c r="AQ808" s="120"/>
      <c r="AR808" s="120"/>
      <c r="AS808" s="120"/>
      <c r="AT808" s="120"/>
      <c r="AU808" s="120"/>
      <c r="AV808" s="120"/>
      <c r="AW808" s="120"/>
      <c r="AX808" s="120"/>
      <c r="AY808" s="120"/>
      <c r="AZ808" s="120"/>
      <c r="BA808" s="120"/>
      <c r="BB808" s="120"/>
      <c r="BC808" s="120"/>
    </row>
    <row r="809" spans="1:55" x14ac:dyDescent="0.25">
      <c r="A809" s="27"/>
      <c r="B809" s="28"/>
      <c r="C809" s="28"/>
      <c r="D809" s="29"/>
      <c r="E809"/>
      <c r="F809"/>
      <c r="G809"/>
      <c r="H809"/>
      <c r="I809"/>
      <c r="J809"/>
      <c r="K809"/>
      <c r="L809"/>
      <c r="M809"/>
      <c r="N809"/>
      <c r="O809"/>
      <c r="P809" s="120"/>
      <c r="Q809" s="120"/>
      <c r="R809" s="120"/>
      <c r="S809" s="120"/>
      <c r="T809" s="120"/>
      <c r="U809" s="120"/>
      <c r="V809" s="120"/>
      <c r="W809" s="120"/>
      <c r="X809" s="120"/>
      <c r="Y809" s="120"/>
      <c r="Z809" s="120"/>
      <c r="AA809" s="120"/>
      <c r="AB809" s="120"/>
      <c r="AC809" s="120"/>
      <c r="AD809" s="120"/>
      <c r="AE809" s="120"/>
      <c r="AF809" s="120"/>
      <c r="AG809" s="120"/>
      <c r="AH809" s="120"/>
      <c r="AI809" s="120"/>
      <c r="AJ809" s="120"/>
      <c r="AK809" s="120"/>
      <c r="AL809" s="120"/>
      <c r="AM809" s="120"/>
      <c r="AN809" s="120"/>
      <c r="AO809" s="120"/>
      <c r="AP809" s="120"/>
      <c r="AQ809" s="120"/>
      <c r="AR809" s="120"/>
      <c r="AS809" s="120"/>
      <c r="AT809" s="120"/>
      <c r="AU809" s="120"/>
      <c r="AV809" s="120"/>
      <c r="AW809" s="120"/>
      <c r="AX809" s="120"/>
      <c r="AY809" s="120"/>
      <c r="AZ809" s="120"/>
      <c r="BA809" s="120"/>
      <c r="BB809" s="120"/>
      <c r="BC809" s="120"/>
    </row>
    <row r="810" spans="1:55" x14ac:dyDescent="0.25">
      <c r="A810" s="27"/>
      <c r="B810" s="28"/>
      <c r="C810" s="28"/>
      <c r="D810" s="29"/>
      <c r="E810"/>
      <c r="F810"/>
      <c r="G810"/>
      <c r="H810"/>
      <c r="I810"/>
      <c r="J810"/>
      <c r="K810"/>
      <c r="L810"/>
      <c r="M810"/>
      <c r="N810"/>
      <c r="O810"/>
      <c r="P810" s="120"/>
      <c r="Q810" s="120"/>
      <c r="R810" s="120"/>
      <c r="S810" s="120"/>
      <c r="T810" s="120"/>
      <c r="U810" s="120"/>
      <c r="V810" s="120"/>
      <c r="W810" s="120"/>
      <c r="X810" s="120"/>
      <c r="Y810" s="120"/>
      <c r="Z810" s="120"/>
      <c r="AA810" s="120"/>
      <c r="AB810" s="120"/>
      <c r="AC810" s="120"/>
      <c r="AD810" s="120"/>
      <c r="AE810" s="120"/>
      <c r="AF810" s="120"/>
      <c r="AG810" s="120"/>
      <c r="AH810" s="120"/>
      <c r="AI810" s="120"/>
      <c r="AJ810" s="120"/>
      <c r="AK810" s="120"/>
      <c r="AL810" s="120"/>
      <c r="AM810" s="120"/>
      <c r="AN810" s="120"/>
      <c r="AO810" s="120"/>
      <c r="AP810" s="120"/>
      <c r="AQ810" s="120"/>
      <c r="AR810" s="120"/>
      <c r="AS810" s="120"/>
      <c r="AT810" s="120"/>
      <c r="AU810" s="120"/>
      <c r="AV810" s="120"/>
      <c r="AW810" s="120"/>
      <c r="AX810" s="120"/>
      <c r="AY810" s="120"/>
      <c r="AZ810" s="120"/>
      <c r="BA810" s="120"/>
      <c r="BB810" s="120"/>
      <c r="BC810" s="120"/>
    </row>
    <row r="811" spans="1:55" x14ac:dyDescent="0.25">
      <c r="A811" s="27"/>
      <c r="B811" s="28"/>
      <c r="C811" s="28"/>
      <c r="D811" s="29"/>
      <c r="E811"/>
      <c r="F811"/>
      <c r="G811"/>
      <c r="H811"/>
      <c r="I811"/>
      <c r="J811"/>
      <c r="K811"/>
      <c r="L811"/>
      <c r="M811"/>
      <c r="N811"/>
      <c r="O811"/>
      <c r="P811" s="120"/>
      <c r="Q811" s="120"/>
      <c r="R811" s="120"/>
      <c r="S811" s="120"/>
      <c r="T811" s="120"/>
      <c r="U811" s="120"/>
      <c r="V811" s="120"/>
      <c r="W811" s="120"/>
      <c r="X811" s="120"/>
      <c r="Y811" s="120"/>
      <c r="Z811" s="120"/>
      <c r="AA811" s="120"/>
      <c r="AB811" s="120"/>
      <c r="AC811" s="120"/>
      <c r="AD811" s="120"/>
      <c r="AE811" s="120"/>
      <c r="AF811" s="120"/>
      <c r="AG811" s="120"/>
      <c r="AH811" s="120"/>
      <c r="AI811" s="120"/>
      <c r="AJ811" s="120"/>
      <c r="AK811" s="120"/>
      <c r="AL811" s="120"/>
      <c r="AM811" s="120"/>
      <c r="AN811" s="120"/>
      <c r="AO811" s="120"/>
      <c r="AP811" s="120"/>
      <c r="AQ811" s="120"/>
      <c r="AR811" s="120"/>
      <c r="AS811" s="120"/>
      <c r="AT811" s="120"/>
      <c r="AU811" s="120"/>
      <c r="AV811" s="120"/>
      <c r="AW811" s="120"/>
      <c r="AX811" s="120"/>
      <c r="AY811" s="120"/>
      <c r="AZ811" s="120"/>
      <c r="BA811" s="120"/>
      <c r="BB811" s="120"/>
      <c r="BC811" s="120"/>
    </row>
    <row r="812" spans="1:55" x14ac:dyDescent="0.25">
      <c r="A812" s="27"/>
      <c r="B812" s="28"/>
      <c r="C812" s="28"/>
      <c r="D812" s="29"/>
      <c r="E812"/>
      <c r="F812"/>
      <c r="G812"/>
      <c r="H812"/>
      <c r="I812"/>
      <c r="J812"/>
      <c r="K812"/>
      <c r="L812"/>
      <c r="M812"/>
      <c r="N812"/>
      <c r="O812"/>
      <c r="P812" s="120"/>
      <c r="Q812" s="120"/>
      <c r="R812" s="120"/>
      <c r="S812" s="120"/>
      <c r="T812" s="120"/>
      <c r="U812" s="120"/>
      <c r="V812" s="120"/>
      <c r="W812" s="120"/>
      <c r="X812" s="120"/>
      <c r="Y812" s="120"/>
      <c r="Z812" s="120"/>
      <c r="AA812" s="120"/>
      <c r="AB812" s="120"/>
      <c r="AC812" s="120"/>
      <c r="AD812" s="120"/>
      <c r="AE812" s="120"/>
      <c r="AF812" s="120"/>
      <c r="AG812" s="120"/>
      <c r="AH812" s="120"/>
      <c r="AI812" s="120"/>
      <c r="AJ812" s="120"/>
      <c r="AK812" s="120"/>
      <c r="AL812" s="120"/>
      <c r="AM812" s="120"/>
      <c r="AN812" s="120"/>
      <c r="AO812" s="120"/>
      <c r="AP812" s="120"/>
      <c r="AQ812" s="120"/>
      <c r="AR812" s="120"/>
      <c r="AS812" s="120"/>
      <c r="AT812" s="120"/>
      <c r="AU812" s="120"/>
      <c r="AV812" s="120"/>
      <c r="AW812" s="120"/>
      <c r="AX812" s="120"/>
      <c r="AY812" s="120"/>
      <c r="AZ812" s="120"/>
      <c r="BA812" s="120"/>
      <c r="BB812" s="120"/>
      <c r="BC812" s="120"/>
    </row>
    <row r="813" spans="1:55" x14ac:dyDescent="0.25">
      <c r="A813" s="27"/>
      <c r="B813" s="28"/>
      <c r="C813" s="28"/>
      <c r="D813" s="29"/>
      <c r="E813"/>
      <c r="F813"/>
      <c r="G813"/>
      <c r="H813"/>
      <c r="I813"/>
      <c r="J813"/>
      <c r="K813"/>
      <c r="L813"/>
      <c r="M813"/>
      <c r="N813"/>
      <c r="O813"/>
      <c r="P813" s="120"/>
      <c r="Q813" s="120"/>
      <c r="R813" s="120"/>
      <c r="S813" s="120"/>
      <c r="T813" s="120"/>
      <c r="U813" s="120"/>
      <c r="V813" s="120"/>
      <c r="W813" s="120"/>
      <c r="X813" s="120"/>
      <c r="Y813" s="120"/>
      <c r="Z813" s="120"/>
      <c r="AA813" s="120"/>
      <c r="AB813" s="120"/>
      <c r="AC813" s="120"/>
      <c r="AD813" s="120"/>
      <c r="AE813" s="120"/>
      <c r="AF813" s="120"/>
      <c r="AG813" s="120"/>
      <c r="AH813" s="120"/>
      <c r="AI813" s="120"/>
      <c r="AJ813" s="120"/>
      <c r="AK813" s="120"/>
      <c r="AL813" s="120"/>
      <c r="AM813" s="120"/>
      <c r="AN813" s="120"/>
      <c r="AO813" s="120"/>
      <c r="AP813" s="120"/>
      <c r="AQ813" s="120"/>
      <c r="AR813" s="120"/>
      <c r="AS813" s="120"/>
      <c r="AT813" s="120"/>
      <c r="AU813" s="120"/>
      <c r="AV813" s="120"/>
      <c r="AW813" s="120"/>
      <c r="AX813" s="120"/>
      <c r="AY813" s="120"/>
      <c r="AZ813" s="120"/>
      <c r="BA813" s="120"/>
      <c r="BB813" s="120"/>
      <c r="BC813" s="120"/>
    </row>
    <row r="814" spans="1:55" x14ac:dyDescent="0.25">
      <c r="A814" s="27"/>
      <c r="B814" s="28"/>
      <c r="C814" s="28"/>
      <c r="D814" s="29"/>
      <c r="E814"/>
      <c r="F814"/>
      <c r="G814"/>
      <c r="H814"/>
      <c r="I814"/>
      <c r="J814"/>
      <c r="K814"/>
      <c r="L814"/>
      <c r="M814"/>
      <c r="N814"/>
      <c r="O814"/>
      <c r="P814" s="120"/>
      <c r="Q814" s="120"/>
      <c r="R814" s="120"/>
      <c r="S814" s="120"/>
      <c r="T814" s="120"/>
      <c r="U814" s="120"/>
      <c r="V814" s="120"/>
      <c r="W814" s="120"/>
      <c r="X814" s="120"/>
      <c r="Y814" s="120"/>
      <c r="Z814" s="120"/>
      <c r="AA814" s="120"/>
      <c r="AB814" s="120"/>
      <c r="AC814" s="120"/>
      <c r="AD814" s="120"/>
      <c r="AE814" s="120"/>
      <c r="AF814" s="120"/>
      <c r="AG814" s="120"/>
      <c r="AH814" s="120"/>
      <c r="AI814" s="120"/>
      <c r="AJ814" s="120"/>
      <c r="AK814" s="120"/>
      <c r="AL814" s="120"/>
      <c r="AM814" s="120"/>
      <c r="AN814" s="120"/>
      <c r="AO814" s="120"/>
      <c r="AP814" s="120"/>
      <c r="AQ814" s="120"/>
      <c r="AR814" s="120"/>
      <c r="AS814" s="120"/>
      <c r="AT814" s="120"/>
      <c r="AU814" s="120"/>
      <c r="AV814" s="120"/>
      <c r="AW814" s="120"/>
      <c r="AX814" s="120"/>
      <c r="AY814" s="120"/>
      <c r="AZ814" s="120"/>
      <c r="BA814" s="120"/>
      <c r="BB814" s="120"/>
      <c r="BC814" s="120"/>
    </row>
    <row r="815" spans="1:55" x14ac:dyDescent="0.25">
      <c r="A815" s="27"/>
      <c r="B815" s="28"/>
      <c r="C815" s="28"/>
      <c r="D815" s="29"/>
      <c r="E815"/>
      <c r="F815"/>
      <c r="G815"/>
      <c r="H815"/>
      <c r="I815"/>
      <c r="J815"/>
      <c r="K815"/>
      <c r="L815"/>
      <c r="M815"/>
      <c r="N815"/>
      <c r="O815"/>
      <c r="P815" s="120"/>
      <c r="Q815" s="120"/>
      <c r="R815" s="120"/>
      <c r="S815" s="120"/>
      <c r="T815" s="120"/>
      <c r="U815" s="120"/>
      <c r="V815" s="120"/>
      <c r="W815" s="120"/>
      <c r="X815" s="120"/>
      <c r="Y815" s="120"/>
      <c r="Z815" s="120"/>
      <c r="AA815" s="120"/>
      <c r="AB815" s="120"/>
      <c r="AC815" s="120"/>
      <c r="AD815" s="120"/>
      <c r="AE815" s="120"/>
      <c r="AF815" s="120"/>
      <c r="AG815" s="120"/>
      <c r="AH815" s="120"/>
      <c r="AI815" s="120"/>
      <c r="AJ815" s="120"/>
      <c r="AK815" s="120"/>
      <c r="AL815" s="120"/>
      <c r="AM815" s="120"/>
      <c r="AN815" s="120"/>
      <c r="AO815" s="120"/>
      <c r="AP815" s="120"/>
      <c r="AQ815" s="120"/>
      <c r="AR815" s="120"/>
      <c r="AS815" s="120"/>
      <c r="AT815" s="120"/>
      <c r="AU815" s="120"/>
      <c r="AV815" s="120"/>
      <c r="AW815" s="120"/>
      <c r="AX815" s="120"/>
      <c r="AY815" s="120"/>
      <c r="AZ815" s="120"/>
      <c r="BA815" s="120"/>
      <c r="BB815" s="120"/>
      <c r="BC815" s="120"/>
    </row>
    <row r="816" spans="1:55" x14ac:dyDescent="0.25">
      <c r="A816" s="27"/>
      <c r="B816" s="28"/>
      <c r="C816" s="28"/>
      <c r="D816" s="29"/>
      <c r="E816"/>
      <c r="F816"/>
      <c r="G816"/>
      <c r="H816"/>
      <c r="I816"/>
      <c r="J816"/>
      <c r="K816"/>
      <c r="L816"/>
      <c r="M816"/>
      <c r="N816"/>
      <c r="O816"/>
      <c r="P816" s="120"/>
      <c r="Q816" s="120"/>
      <c r="R816" s="120"/>
      <c r="S816" s="120"/>
      <c r="T816" s="120"/>
      <c r="U816" s="120"/>
      <c r="V816" s="120"/>
      <c r="W816" s="120"/>
      <c r="X816" s="120"/>
      <c r="Y816" s="120"/>
      <c r="Z816" s="120"/>
      <c r="AA816" s="120"/>
      <c r="AB816" s="120"/>
      <c r="AC816" s="120"/>
      <c r="AD816" s="120"/>
      <c r="AE816" s="120"/>
      <c r="AF816" s="120"/>
      <c r="AG816" s="120"/>
      <c r="AH816" s="120"/>
      <c r="AI816" s="120"/>
      <c r="AJ816" s="120"/>
      <c r="AK816" s="120"/>
      <c r="AL816" s="120"/>
      <c r="AM816" s="120"/>
      <c r="AN816" s="120"/>
      <c r="AO816" s="120"/>
      <c r="AP816" s="120"/>
      <c r="AQ816" s="120"/>
      <c r="AR816" s="120"/>
      <c r="AS816" s="120"/>
      <c r="AT816" s="120"/>
      <c r="AU816" s="120"/>
      <c r="AV816" s="120"/>
      <c r="AW816" s="120"/>
      <c r="AX816" s="120"/>
      <c r="AY816" s="120"/>
      <c r="AZ816" s="120"/>
      <c r="BA816" s="120"/>
      <c r="BB816" s="120"/>
      <c r="BC816" s="120"/>
    </row>
    <row r="817" spans="1:55" x14ac:dyDescent="0.25">
      <c r="A817" s="27"/>
      <c r="B817" s="28"/>
      <c r="C817" s="28"/>
      <c r="D817" s="29"/>
      <c r="E817"/>
      <c r="F817"/>
      <c r="G817"/>
      <c r="H817"/>
      <c r="I817"/>
      <c r="J817"/>
      <c r="K817"/>
      <c r="L817"/>
      <c r="M817"/>
      <c r="N817"/>
      <c r="O817"/>
      <c r="P817" s="120"/>
      <c r="Q817" s="120"/>
      <c r="R817" s="120"/>
      <c r="S817" s="120"/>
      <c r="T817" s="120"/>
      <c r="U817" s="120"/>
      <c r="V817" s="120"/>
      <c r="W817" s="120"/>
      <c r="X817" s="120"/>
      <c r="Y817" s="120"/>
      <c r="Z817" s="120"/>
      <c r="AA817" s="120"/>
      <c r="AB817" s="120"/>
      <c r="AC817" s="120"/>
      <c r="AD817" s="120"/>
      <c r="AE817" s="120"/>
      <c r="AF817" s="120"/>
      <c r="AG817" s="120"/>
      <c r="AH817" s="120"/>
      <c r="AI817" s="120"/>
      <c r="AJ817" s="120"/>
      <c r="AK817" s="120"/>
      <c r="AL817" s="120"/>
      <c r="AM817" s="120"/>
      <c r="AN817" s="120"/>
      <c r="AO817" s="120"/>
      <c r="AP817" s="120"/>
      <c r="AQ817" s="120"/>
      <c r="AR817" s="120"/>
      <c r="AS817" s="120"/>
      <c r="AT817" s="120"/>
      <c r="AU817" s="120"/>
      <c r="AV817" s="120"/>
      <c r="AW817" s="120"/>
      <c r="AX817" s="120"/>
      <c r="AY817" s="120"/>
      <c r="AZ817" s="120"/>
      <c r="BA817" s="120"/>
      <c r="BB817" s="120"/>
      <c r="BC817" s="120"/>
    </row>
    <row r="818" spans="1:55" x14ac:dyDescent="0.25">
      <c r="A818" s="27"/>
      <c r="B818" s="28"/>
      <c r="C818" s="28"/>
      <c r="D818" s="29"/>
      <c r="E818"/>
      <c r="F818"/>
      <c r="G818"/>
      <c r="H818"/>
      <c r="I818"/>
      <c r="J818"/>
      <c r="K818"/>
      <c r="L818"/>
      <c r="M818"/>
      <c r="N818"/>
      <c r="O818"/>
      <c r="P818" s="120"/>
      <c r="Q818" s="120"/>
      <c r="R818" s="120"/>
      <c r="S818" s="120"/>
      <c r="T818" s="120"/>
      <c r="U818" s="120"/>
      <c r="V818" s="120"/>
      <c r="W818" s="120"/>
      <c r="X818" s="120"/>
      <c r="Y818" s="120"/>
      <c r="Z818" s="120"/>
      <c r="AA818" s="120"/>
      <c r="AB818" s="120"/>
      <c r="AC818" s="120"/>
      <c r="AD818" s="120"/>
      <c r="AE818" s="120"/>
      <c r="AF818" s="120"/>
      <c r="AG818" s="120"/>
      <c r="AH818" s="120"/>
      <c r="AI818" s="120"/>
      <c r="AJ818" s="120"/>
      <c r="AK818" s="120"/>
      <c r="AL818" s="120"/>
      <c r="AM818" s="120"/>
      <c r="AN818" s="120"/>
      <c r="AO818" s="120"/>
      <c r="AP818" s="120"/>
      <c r="AQ818" s="120"/>
      <c r="AR818" s="120"/>
      <c r="AS818" s="120"/>
      <c r="AT818" s="120"/>
      <c r="AU818" s="120"/>
      <c r="AV818" s="120"/>
      <c r="AW818" s="120"/>
      <c r="AX818" s="120"/>
      <c r="AY818" s="120"/>
      <c r="AZ818" s="120"/>
      <c r="BA818" s="120"/>
      <c r="BB818" s="120"/>
      <c r="BC818" s="120"/>
    </row>
    <row r="819" spans="1:55" x14ac:dyDescent="0.25">
      <c r="A819" s="27"/>
      <c r="B819" s="28"/>
      <c r="C819" s="28"/>
      <c r="D819" s="29"/>
      <c r="E819"/>
      <c r="F819"/>
      <c r="G819"/>
      <c r="H819"/>
      <c r="I819"/>
      <c r="J819"/>
      <c r="K819"/>
      <c r="L819"/>
      <c r="M819"/>
      <c r="N819"/>
      <c r="O819"/>
      <c r="P819" s="120"/>
      <c r="Q819" s="120"/>
      <c r="R819" s="120"/>
      <c r="S819" s="120"/>
      <c r="T819" s="120"/>
      <c r="U819" s="120"/>
      <c r="V819" s="120"/>
      <c r="W819" s="120"/>
      <c r="X819" s="120"/>
      <c r="Y819" s="120"/>
      <c r="Z819" s="120"/>
      <c r="AA819" s="120"/>
      <c r="AB819" s="120"/>
      <c r="AC819" s="120"/>
      <c r="AD819" s="120"/>
      <c r="AE819" s="120"/>
      <c r="AF819" s="120"/>
      <c r="AG819" s="120"/>
      <c r="AH819" s="120"/>
      <c r="AI819" s="120"/>
      <c r="AJ819" s="120"/>
      <c r="AK819" s="120"/>
      <c r="AL819" s="120"/>
      <c r="AM819" s="120"/>
      <c r="AN819" s="120"/>
      <c r="AO819" s="120"/>
      <c r="AP819" s="120"/>
      <c r="AQ819" s="120"/>
      <c r="AR819" s="120"/>
      <c r="AS819" s="120"/>
      <c r="AT819" s="120"/>
      <c r="AU819" s="120"/>
      <c r="AV819" s="120"/>
      <c r="AW819" s="120"/>
      <c r="AX819" s="120"/>
      <c r="AY819" s="120"/>
      <c r="AZ819" s="120"/>
      <c r="BA819" s="120"/>
      <c r="BB819" s="120"/>
      <c r="BC819" s="120"/>
    </row>
    <row r="820" spans="1:55" x14ac:dyDescent="0.25">
      <c r="A820" s="27"/>
      <c r="B820" s="28"/>
      <c r="C820" s="28"/>
      <c r="D820" s="29"/>
      <c r="E820"/>
      <c r="F820"/>
      <c r="G820"/>
      <c r="H820"/>
      <c r="I820"/>
      <c r="J820"/>
      <c r="K820"/>
      <c r="L820"/>
      <c r="M820"/>
      <c r="N820"/>
      <c r="O820"/>
      <c r="P820" s="120"/>
      <c r="Q820" s="120"/>
      <c r="R820" s="120"/>
      <c r="S820" s="120"/>
      <c r="T820" s="120"/>
      <c r="U820" s="120"/>
      <c r="V820" s="120"/>
      <c r="W820" s="120"/>
      <c r="X820" s="120"/>
      <c r="Y820" s="120"/>
      <c r="Z820" s="120"/>
      <c r="AA820" s="120"/>
      <c r="AB820" s="120"/>
      <c r="AC820" s="120"/>
      <c r="AD820" s="120"/>
      <c r="AE820" s="120"/>
      <c r="AF820" s="120"/>
      <c r="AG820" s="120"/>
      <c r="AH820" s="120"/>
      <c r="AI820" s="120"/>
      <c r="AJ820" s="120"/>
      <c r="AK820" s="120"/>
      <c r="AL820" s="120"/>
      <c r="AM820" s="120"/>
      <c r="AN820" s="120"/>
      <c r="AO820" s="120"/>
      <c r="AP820" s="120"/>
      <c r="AQ820" s="120"/>
      <c r="AR820" s="120"/>
      <c r="AS820" s="120"/>
      <c r="AT820" s="120"/>
      <c r="AU820" s="120"/>
      <c r="AV820" s="120"/>
      <c r="AW820" s="120"/>
      <c r="AX820" s="120"/>
      <c r="AY820" s="120"/>
      <c r="AZ820" s="120"/>
      <c r="BA820" s="120"/>
      <c r="BB820" s="120"/>
      <c r="BC820" s="120"/>
    </row>
    <row r="821" spans="1:55" x14ac:dyDescent="0.25">
      <c r="A821" s="27"/>
      <c r="B821" s="28"/>
      <c r="C821" s="28"/>
      <c r="D821" s="29"/>
      <c r="E821"/>
      <c r="F821"/>
      <c r="G821"/>
      <c r="H821"/>
      <c r="I821"/>
      <c r="J821"/>
      <c r="K821"/>
      <c r="L821"/>
      <c r="M821"/>
      <c r="N821"/>
      <c r="O821"/>
      <c r="P821" s="120"/>
      <c r="Q821" s="120"/>
      <c r="R821" s="120"/>
      <c r="S821" s="120"/>
      <c r="T821" s="120"/>
      <c r="U821" s="120"/>
      <c r="V821" s="120"/>
      <c r="W821" s="120"/>
      <c r="X821" s="120"/>
      <c r="Y821" s="120"/>
      <c r="Z821" s="120"/>
      <c r="AA821" s="120"/>
      <c r="AB821" s="120"/>
      <c r="AC821" s="120"/>
      <c r="AD821" s="120"/>
      <c r="AE821" s="120"/>
      <c r="AF821" s="120"/>
      <c r="AG821" s="120"/>
      <c r="AH821" s="120"/>
      <c r="AI821" s="120"/>
      <c r="AJ821" s="120"/>
      <c r="AK821" s="120"/>
      <c r="AL821" s="120"/>
      <c r="AM821" s="120"/>
      <c r="AN821" s="120"/>
      <c r="AO821" s="120"/>
      <c r="AP821" s="120"/>
      <c r="AQ821" s="120"/>
      <c r="AR821" s="120"/>
      <c r="AS821" s="120"/>
      <c r="AT821" s="120"/>
      <c r="AU821" s="120"/>
      <c r="AV821" s="120"/>
      <c r="AW821" s="120"/>
      <c r="AX821" s="120"/>
      <c r="AY821" s="120"/>
      <c r="AZ821" s="120"/>
      <c r="BA821" s="120"/>
      <c r="BB821" s="120"/>
      <c r="BC821" s="120"/>
    </row>
    <row r="822" spans="1:55" x14ac:dyDescent="0.25">
      <c r="A822" s="27"/>
      <c r="B822" s="28"/>
      <c r="C822" s="28"/>
      <c r="D822" s="29"/>
      <c r="E822"/>
      <c r="F822"/>
      <c r="G822"/>
      <c r="H822"/>
      <c r="I822"/>
      <c r="J822"/>
      <c r="K822"/>
      <c r="L822"/>
      <c r="M822"/>
      <c r="N822"/>
      <c r="O822"/>
      <c r="P822" s="120"/>
      <c r="Q822" s="120"/>
      <c r="R822" s="120"/>
      <c r="S822" s="120"/>
      <c r="T822" s="120"/>
      <c r="U822" s="120"/>
      <c r="V822" s="120"/>
      <c r="W822" s="120"/>
      <c r="X822" s="120"/>
      <c r="Y822" s="120"/>
      <c r="Z822" s="120"/>
      <c r="AA822" s="120"/>
      <c r="AB822" s="120"/>
      <c r="AC822" s="120"/>
      <c r="AD822" s="120"/>
      <c r="AE822" s="120"/>
      <c r="AF822" s="120"/>
      <c r="AG822" s="120"/>
      <c r="AH822" s="120"/>
      <c r="AI822" s="120"/>
      <c r="AJ822" s="120"/>
      <c r="AK822" s="120"/>
      <c r="AL822" s="120"/>
      <c r="AM822" s="120"/>
      <c r="AN822" s="120"/>
      <c r="AO822" s="120"/>
      <c r="AP822" s="120"/>
      <c r="AQ822" s="120"/>
      <c r="AR822" s="120"/>
      <c r="AS822" s="120"/>
      <c r="AT822" s="120"/>
      <c r="AU822" s="120"/>
      <c r="AV822" s="120"/>
      <c r="AW822" s="120"/>
      <c r="AX822" s="120"/>
      <c r="AY822" s="120"/>
      <c r="AZ822" s="120"/>
      <c r="BA822" s="120"/>
      <c r="BB822" s="120"/>
      <c r="BC822" s="120"/>
    </row>
    <row r="823" spans="1:55" x14ac:dyDescent="0.25">
      <c r="A823" s="27"/>
      <c r="B823" s="28"/>
      <c r="C823" s="28"/>
      <c r="D823" s="29"/>
      <c r="E823"/>
      <c r="F823"/>
      <c r="G823"/>
      <c r="H823"/>
      <c r="I823"/>
      <c r="J823"/>
      <c r="K823"/>
      <c r="L823"/>
      <c r="M823"/>
      <c r="N823"/>
      <c r="O823"/>
      <c r="P823" s="120"/>
      <c r="Q823" s="120"/>
      <c r="R823" s="120"/>
      <c r="S823" s="120"/>
      <c r="T823" s="120"/>
      <c r="U823" s="120"/>
      <c r="V823" s="120"/>
      <c r="W823" s="120"/>
      <c r="X823" s="120"/>
      <c r="Y823" s="120"/>
      <c r="Z823" s="120"/>
      <c r="AA823" s="120"/>
      <c r="AB823" s="120"/>
      <c r="AC823" s="120"/>
      <c r="AD823" s="120"/>
      <c r="AE823" s="120"/>
      <c r="AF823" s="120"/>
      <c r="AG823" s="120"/>
      <c r="AH823" s="120"/>
      <c r="AI823" s="120"/>
      <c r="AJ823" s="120"/>
      <c r="AK823" s="120"/>
      <c r="AL823" s="120"/>
      <c r="AM823" s="120"/>
      <c r="AN823" s="120"/>
      <c r="AO823" s="120"/>
      <c r="AP823" s="120"/>
      <c r="AQ823" s="120"/>
      <c r="AR823" s="120"/>
      <c r="AS823" s="120"/>
      <c r="AT823" s="120"/>
      <c r="AU823" s="120"/>
      <c r="AV823" s="120"/>
      <c r="AW823" s="120"/>
      <c r="AX823" s="120"/>
      <c r="AY823" s="120"/>
      <c r="AZ823" s="120"/>
      <c r="BA823" s="120"/>
      <c r="BB823" s="120"/>
      <c r="BC823" s="120"/>
    </row>
    <row r="824" spans="1:55" x14ac:dyDescent="0.25">
      <c r="A824" s="27"/>
      <c r="B824" s="28"/>
      <c r="C824" s="28"/>
      <c r="D824" s="29"/>
      <c r="E824"/>
      <c r="F824"/>
      <c r="G824"/>
      <c r="H824"/>
      <c r="I824"/>
      <c r="J824"/>
      <c r="K824"/>
      <c r="L824"/>
      <c r="M824"/>
      <c r="N824"/>
      <c r="O824"/>
      <c r="P824" s="120"/>
      <c r="Q824" s="120"/>
      <c r="R824" s="120"/>
      <c r="S824" s="120"/>
      <c r="T824" s="120"/>
      <c r="U824" s="120"/>
      <c r="V824" s="120"/>
      <c r="W824" s="120"/>
      <c r="X824" s="120"/>
      <c r="Y824" s="120"/>
      <c r="Z824" s="120"/>
      <c r="AA824" s="120"/>
      <c r="AB824" s="120"/>
      <c r="AC824" s="120"/>
      <c r="AD824" s="120"/>
      <c r="AE824" s="120"/>
      <c r="AF824" s="120"/>
      <c r="AG824" s="120"/>
      <c r="AH824" s="120"/>
      <c r="AI824" s="120"/>
      <c r="AJ824" s="120"/>
      <c r="AK824" s="120"/>
      <c r="AL824" s="120"/>
      <c r="AM824" s="120"/>
      <c r="AN824" s="120"/>
      <c r="AO824" s="120"/>
      <c r="AP824" s="120"/>
      <c r="AQ824" s="120"/>
      <c r="AR824" s="120"/>
      <c r="AS824" s="120"/>
      <c r="AT824" s="120"/>
      <c r="AU824" s="120"/>
      <c r="AV824" s="120"/>
      <c r="AW824" s="120"/>
      <c r="AX824" s="120"/>
      <c r="AY824" s="120"/>
      <c r="AZ824" s="120"/>
      <c r="BA824" s="120"/>
      <c r="BB824" s="120"/>
      <c r="BC824" s="120"/>
    </row>
    <row r="825" spans="1:55" x14ac:dyDescent="0.25">
      <c r="A825" s="27"/>
      <c r="B825" s="28"/>
      <c r="C825" s="28"/>
      <c r="D825" s="29"/>
      <c r="E825"/>
      <c r="F825"/>
      <c r="G825"/>
      <c r="H825"/>
      <c r="I825"/>
      <c r="J825"/>
      <c r="K825"/>
      <c r="L825"/>
      <c r="M825"/>
      <c r="N825"/>
      <c r="O825"/>
      <c r="P825" s="120"/>
      <c r="Q825" s="120"/>
      <c r="R825" s="120"/>
      <c r="S825" s="120"/>
      <c r="T825" s="120"/>
      <c r="U825" s="120"/>
      <c r="V825" s="120"/>
      <c r="W825" s="120"/>
      <c r="X825" s="120"/>
      <c r="Y825" s="120"/>
      <c r="Z825" s="120"/>
      <c r="AA825" s="120"/>
      <c r="AB825" s="120"/>
      <c r="AC825" s="120"/>
      <c r="AD825" s="120"/>
      <c r="AE825" s="120"/>
      <c r="AF825" s="120"/>
      <c r="AG825" s="120"/>
      <c r="AH825" s="120"/>
      <c r="AI825" s="120"/>
      <c r="AJ825" s="120"/>
      <c r="AK825" s="120"/>
      <c r="AL825" s="120"/>
      <c r="AM825" s="120"/>
      <c r="AN825" s="120"/>
      <c r="AO825" s="120"/>
      <c r="AP825" s="120"/>
      <c r="AQ825" s="120"/>
      <c r="AR825" s="120"/>
      <c r="AS825" s="120"/>
      <c r="AT825" s="120"/>
      <c r="AU825" s="120"/>
      <c r="AV825" s="120"/>
      <c r="AW825" s="120"/>
      <c r="AX825" s="120"/>
      <c r="AY825" s="120"/>
      <c r="AZ825" s="120"/>
      <c r="BA825" s="120"/>
      <c r="BB825" s="120"/>
      <c r="BC825" s="120"/>
    </row>
    <row r="826" spans="1:55" x14ac:dyDescent="0.25">
      <c r="A826" s="27"/>
      <c r="B826" s="28"/>
      <c r="C826" s="28"/>
      <c r="D826" s="29"/>
      <c r="E826"/>
      <c r="F826"/>
      <c r="G826"/>
      <c r="H826"/>
      <c r="I826"/>
      <c r="J826"/>
      <c r="K826"/>
      <c r="L826"/>
      <c r="M826"/>
      <c r="N826"/>
      <c r="O826"/>
      <c r="P826" s="120"/>
      <c r="Q826" s="120"/>
      <c r="R826" s="120"/>
      <c r="S826" s="120"/>
      <c r="T826" s="120"/>
      <c r="U826" s="120"/>
      <c r="V826" s="120"/>
      <c r="W826" s="120"/>
      <c r="X826" s="120"/>
      <c r="Y826" s="120"/>
      <c r="Z826" s="120"/>
      <c r="AA826" s="120"/>
      <c r="AB826" s="120"/>
      <c r="AC826" s="120"/>
      <c r="AD826" s="120"/>
      <c r="AE826" s="120"/>
      <c r="AF826" s="120"/>
      <c r="AG826" s="120"/>
      <c r="AH826" s="120"/>
      <c r="AI826" s="120"/>
      <c r="AJ826" s="120"/>
      <c r="AK826" s="120"/>
      <c r="AL826" s="120"/>
      <c r="AM826" s="120"/>
      <c r="AN826" s="120"/>
      <c r="AO826" s="120"/>
      <c r="AP826" s="120"/>
      <c r="AQ826" s="120"/>
      <c r="AR826" s="120"/>
      <c r="AS826" s="120"/>
      <c r="AT826" s="120"/>
      <c r="AU826" s="120"/>
      <c r="AV826" s="120"/>
      <c r="AW826" s="120"/>
      <c r="AX826" s="120"/>
      <c r="AY826" s="120"/>
      <c r="AZ826" s="120"/>
      <c r="BA826" s="120"/>
      <c r="BB826" s="120"/>
      <c r="BC826" s="120"/>
    </row>
    <row r="827" spans="1:55" x14ac:dyDescent="0.25">
      <c r="A827" s="27"/>
      <c r="B827" s="28"/>
      <c r="C827" s="28"/>
      <c r="D827" s="29"/>
      <c r="E827"/>
      <c r="F827"/>
      <c r="G827"/>
      <c r="H827"/>
      <c r="I827"/>
      <c r="J827"/>
      <c r="K827"/>
      <c r="L827"/>
      <c r="M827"/>
      <c r="N827"/>
      <c r="O827"/>
      <c r="P827" s="120"/>
      <c r="Q827" s="120"/>
      <c r="R827" s="120"/>
      <c r="S827" s="120"/>
      <c r="T827" s="120"/>
      <c r="U827" s="120"/>
      <c r="V827" s="120"/>
      <c r="W827" s="120"/>
      <c r="X827" s="120"/>
      <c r="Y827" s="120"/>
      <c r="Z827" s="120"/>
      <c r="AA827" s="120"/>
      <c r="AB827" s="120"/>
      <c r="AC827" s="120"/>
      <c r="AD827" s="120"/>
      <c r="AE827" s="120"/>
      <c r="AF827" s="120"/>
      <c r="AG827" s="120"/>
      <c r="AH827" s="120"/>
      <c r="AI827" s="120"/>
      <c r="AJ827" s="120"/>
      <c r="AK827" s="120"/>
      <c r="AL827" s="120"/>
      <c r="AM827" s="120"/>
      <c r="AN827" s="120"/>
      <c r="AO827" s="120"/>
      <c r="AP827" s="120"/>
      <c r="AQ827" s="120"/>
      <c r="AR827" s="120"/>
      <c r="AS827" s="120"/>
      <c r="AT827" s="120"/>
      <c r="AU827" s="120"/>
      <c r="AV827" s="120"/>
      <c r="AW827" s="120"/>
      <c r="AX827" s="120"/>
      <c r="AY827" s="120"/>
      <c r="AZ827" s="120"/>
      <c r="BA827" s="120"/>
      <c r="BB827" s="120"/>
      <c r="BC827" s="120"/>
    </row>
    <row r="828" spans="1:55" x14ac:dyDescent="0.25">
      <c r="A828" s="27"/>
      <c r="B828" s="28"/>
      <c r="C828" s="28"/>
      <c r="D828" s="29"/>
      <c r="E828"/>
      <c r="F828"/>
      <c r="G828"/>
      <c r="H828"/>
      <c r="I828"/>
      <c r="J828"/>
      <c r="K828"/>
      <c r="L828"/>
      <c r="M828"/>
      <c r="N828"/>
      <c r="O828"/>
      <c r="P828" s="120"/>
      <c r="Q828" s="120"/>
      <c r="R828" s="120"/>
      <c r="S828" s="120"/>
      <c r="T828" s="120"/>
      <c r="U828" s="120"/>
      <c r="V828" s="120"/>
      <c r="W828" s="120"/>
      <c r="X828" s="120"/>
      <c r="Y828" s="120"/>
      <c r="Z828" s="120"/>
      <c r="AA828" s="120"/>
      <c r="AB828" s="120"/>
      <c r="AC828" s="120"/>
      <c r="AD828" s="120"/>
      <c r="AE828" s="120"/>
      <c r="AF828" s="120"/>
      <c r="AG828" s="120"/>
      <c r="AH828" s="120"/>
      <c r="AI828" s="120"/>
      <c r="AJ828" s="120"/>
      <c r="AK828" s="120"/>
      <c r="AL828" s="120"/>
      <c r="AM828" s="120"/>
      <c r="AN828" s="120"/>
      <c r="AO828" s="120"/>
      <c r="AP828" s="120"/>
      <c r="AQ828" s="120"/>
      <c r="AR828" s="120"/>
      <c r="AS828" s="120"/>
      <c r="AT828" s="120"/>
      <c r="AU828" s="120"/>
      <c r="AV828" s="120"/>
      <c r="AW828" s="120"/>
      <c r="AX828" s="120"/>
      <c r="AY828" s="120"/>
      <c r="AZ828" s="120"/>
      <c r="BA828" s="120"/>
      <c r="BB828" s="120"/>
      <c r="BC828" s="120"/>
    </row>
    <row r="829" spans="1:55" x14ac:dyDescent="0.25">
      <c r="A829" s="27"/>
      <c r="B829" s="28"/>
      <c r="C829" s="28"/>
      <c r="D829" s="29"/>
      <c r="E829"/>
      <c r="F829"/>
      <c r="G829"/>
      <c r="H829"/>
      <c r="I829"/>
      <c r="J829"/>
      <c r="K829"/>
      <c r="L829"/>
      <c r="M829"/>
      <c r="N829"/>
      <c r="O829"/>
      <c r="P829" s="120"/>
      <c r="Q829" s="120"/>
      <c r="R829" s="120"/>
      <c r="S829" s="120"/>
      <c r="T829" s="120"/>
      <c r="U829" s="120"/>
      <c r="V829" s="120"/>
      <c r="W829" s="120"/>
      <c r="X829" s="120"/>
      <c r="Y829" s="120"/>
      <c r="Z829" s="120"/>
      <c r="AA829" s="120"/>
      <c r="AB829" s="120"/>
      <c r="AC829" s="120"/>
      <c r="AD829" s="120"/>
      <c r="AE829" s="120"/>
      <c r="AF829" s="120"/>
      <c r="AG829" s="120"/>
      <c r="AH829" s="120"/>
      <c r="AI829" s="120"/>
      <c r="AJ829" s="120"/>
      <c r="AK829" s="120"/>
      <c r="AL829" s="120"/>
      <c r="AM829" s="120"/>
      <c r="AN829" s="120"/>
      <c r="AO829" s="120"/>
      <c r="AP829" s="120"/>
      <c r="AQ829" s="120"/>
      <c r="AR829" s="120"/>
      <c r="AS829" s="120"/>
      <c r="AT829" s="120"/>
      <c r="AU829" s="120"/>
      <c r="AV829" s="120"/>
      <c r="AW829" s="120"/>
      <c r="AX829" s="120"/>
      <c r="AY829" s="120"/>
      <c r="AZ829" s="120"/>
      <c r="BA829" s="120"/>
      <c r="BB829" s="120"/>
      <c r="BC829" s="120"/>
    </row>
    <row r="830" spans="1:55" x14ac:dyDescent="0.25">
      <c r="A830" s="27"/>
      <c r="B830" s="28"/>
      <c r="C830" s="28"/>
      <c r="D830" s="29"/>
      <c r="E830"/>
      <c r="F830"/>
      <c r="G830"/>
      <c r="H830"/>
      <c r="I830"/>
      <c r="J830"/>
      <c r="K830"/>
      <c r="L830"/>
      <c r="M830"/>
      <c r="N830"/>
      <c r="O830"/>
      <c r="P830" s="120"/>
      <c r="Q830" s="120"/>
      <c r="R830" s="120"/>
      <c r="S830" s="120"/>
      <c r="T830" s="120"/>
      <c r="U830" s="120"/>
      <c r="V830" s="120"/>
      <c r="W830" s="120"/>
      <c r="X830" s="120"/>
      <c r="Y830" s="120"/>
      <c r="Z830" s="120"/>
      <c r="AA830" s="120"/>
      <c r="AB830" s="120"/>
      <c r="AC830" s="120"/>
      <c r="AD830" s="120"/>
      <c r="AE830" s="120"/>
      <c r="AF830" s="120"/>
      <c r="AG830" s="120"/>
      <c r="AH830" s="120"/>
      <c r="AI830" s="120"/>
      <c r="AJ830" s="120"/>
      <c r="AK830" s="120"/>
      <c r="AL830" s="120"/>
      <c r="AM830" s="120"/>
      <c r="AN830" s="120"/>
      <c r="AO830" s="120"/>
      <c r="AP830" s="120"/>
      <c r="AQ830" s="120"/>
      <c r="AR830" s="120"/>
      <c r="AS830" s="120"/>
      <c r="AT830" s="120"/>
      <c r="AU830" s="120"/>
      <c r="AV830" s="120"/>
      <c r="AW830" s="120"/>
      <c r="AX830" s="120"/>
      <c r="AY830" s="120"/>
      <c r="AZ830" s="120"/>
      <c r="BA830" s="120"/>
      <c r="BB830" s="120"/>
      <c r="BC830" s="120"/>
    </row>
    <row r="831" spans="1:55" x14ac:dyDescent="0.25">
      <c r="A831" s="27"/>
      <c r="B831" s="28"/>
      <c r="C831" s="28"/>
      <c r="D831" s="29"/>
      <c r="E831"/>
      <c r="F831"/>
      <c r="G831"/>
      <c r="H831"/>
      <c r="I831"/>
      <c r="J831"/>
      <c r="K831"/>
      <c r="L831"/>
      <c r="M831"/>
      <c r="N831"/>
      <c r="O831"/>
      <c r="P831" s="120"/>
      <c r="Q831" s="120"/>
      <c r="R831" s="120"/>
      <c r="S831" s="120"/>
      <c r="T831" s="120"/>
      <c r="U831" s="120"/>
      <c r="V831" s="120"/>
      <c r="W831" s="120"/>
      <c r="X831" s="120"/>
      <c r="Y831" s="120"/>
      <c r="Z831" s="120"/>
      <c r="AA831" s="120"/>
      <c r="AB831" s="120"/>
      <c r="AC831" s="120"/>
      <c r="AD831" s="120"/>
      <c r="AE831" s="120"/>
      <c r="AF831" s="120"/>
      <c r="AG831" s="120"/>
      <c r="AH831" s="120"/>
      <c r="AI831" s="120"/>
      <c r="AJ831" s="120"/>
      <c r="AK831" s="120"/>
      <c r="AL831" s="120"/>
      <c r="AM831" s="120"/>
      <c r="AN831" s="120"/>
      <c r="AO831" s="120"/>
      <c r="AP831" s="120"/>
      <c r="AQ831" s="120"/>
      <c r="AR831" s="120"/>
      <c r="AS831" s="120"/>
      <c r="AT831" s="120"/>
      <c r="AU831" s="120"/>
      <c r="AV831" s="120"/>
      <c r="AW831" s="120"/>
      <c r="AX831" s="120"/>
      <c r="AY831" s="120"/>
      <c r="AZ831" s="120"/>
      <c r="BA831" s="120"/>
      <c r="BB831" s="120"/>
      <c r="BC831" s="120"/>
    </row>
    <row r="832" spans="1:55" x14ac:dyDescent="0.25">
      <c r="A832" s="27"/>
      <c r="B832" s="28"/>
      <c r="C832" s="28"/>
      <c r="D832" s="29"/>
      <c r="E832"/>
      <c r="F832"/>
      <c r="G832"/>
      <c r="H832"/>
      <c r="I832"/>
      <c r="J832"/>
      <c r="K832"/>
      <c r="L832"/>
      <c r="M832"/>
      <c r="N832"/>
      <c r="O832"/>
      <c r="P832" s="120"/>
      <c r="Q832" s="120"/>
      <c r="R832" s="120"/>
      <c r="S832" s="120"/>
      <c r="T832" s="120"/>
      <c r="U832" s="120"/>
      <c r="V832" s="120"/>
      <c r="W832" s="120"/>
      <c r="X832" s="120"/>
      <c r="Y832" s="120"/>
      <c r="Z832" s="120"/>
      <c r="AA832" s="120"/>
      <c r="AB832" s="120"/>
      <c r="AC832" s="120"/>
      <c r="AD832" s="120"/>
      <c r="AE832" s="120"/>
      <c r="AF832" s="120"/>
      <c r="AG832" s="120"/>
      <c r="AH832" s="120"/>
      <c r="AI832" s="120"/>
      <c r="AJ832" s="120"/>
      <c r="AK832" s="120"/>
      <c r="AL832" s="120"/>
      <c r="AM832" s="120"/>
      <c r="AN832" s="120"/>
      <c r="AO832" s="120"/>
      <c r="AP832" s="120"/>
      <c r="AQ832" s="120"/>
      <c r="AR832" s="120"/>
      <c r="AS832" s="120"/>
      <c r="AT832" s="120"/>
      <c r="AU832" s="120"/>
      <c r="AV832" s="120"/>
      <c r="AW832" s="120"/>
      <c r="AX832" s="120"/>
      <c r="AY832" s="120"/>
      <c r="AZ832" s="120"/>
      <c r="BA832" s="120"/>
      <c r="BB832" s="120"/>
      <c r="BC832" s="120"/>
    </row>
    <row r="833" spans="1:55" x14ac:dyDescent="0.25">
      <c r="A833" s="27"/>
      <c r="B833" s="28"/>
      <c r="C833" s="28"/>
      <c r="D833" s="29"/>
      <c r="E833"/>
      <c r="F833"/>
      <c r="G833"/>
      <c r="H833"/>
      <c r="I833"/>
      <c r="J833"/>
      <c r="K833"/>
      <c r="L833"/>
      <c r="M833"/>
      <c r="N833"/>
      <c r="O833"/>
      <c r="P833" s="120"/>
      <c r="Q833" s="120"/>
      <c r="R833" s="120"/>
      <c r="S833" s="120"/>
      <c r="T833" s="120"/>
      <c r="U833" s="120"/>
      <c r="V833" s="120"/>
      <c r="W833" s="120"/>
      <c r="X833" s="120"/>
      <c r="Y833" s="120"/>
      <c r="Z833" s="120"/>
      <c r="AA833" s="120"/>
      <c r="AB833" s="120"/>
      <c r="AC833" s="120"/>
      <c r="AD833" s="120"/>
      <c r="AE833" s="120"/>
      <c r="AF833" s="120"/>
      <c r="AG833" s="120"/>
      <c r="AH833" s="120"/>
      <c r="AI833" s="120"/>
      <c r="AJ833" s="120"/>
      <c r="AK833" s="120"/>
      <c r="AL833" s="120"/>
      <c r="AM833" s="120"/>
      <c r="AN833" s="120"/>
      <c r="AO833" s="120"/>
      <c r="AP833" s="120"/>
      <c r="AQ833" s="120"/>
      <c r="AR833" s="120"/>
      <c r="AS833" s="120"/>
      <c r="AT833" s="120"/>
      <c r="AU833" s="120"/>
      <c r="AV833" s="120"/>
      <c r="AW833" s="120"/>
      <c r="AX833" s="120"/>
      <c r="AY833" s="120"/>
      <c r="AZ833" s="120"/>
      <c r="BA833" s="120"/>
      <c r="BB833" s="120"/>
      <c r="BC833" s="120"/>
    </row>
    <row r="834" spans="1:55" x14ac:dyDescent="0.25">
      <c r="A834" s="27"/>
      <c r="B834" s="28"/>
      <c r="C834" s="28"/>
      <c r="D834" s="29"/>
      <c r="E834"/>
      <c r="F834"/>
      <c r="G834"/>
      <c r="H834"/>
      <c r="I834"/>
      <c r="J834"/>
      <c r="K834"/>
      <c r="L834"/>
      <c r="M834"/>
      <c r="N834"/>
      <c r="O834"/>
      <c r="P834" s="120"/>
      <c r="Q834" s="120"/>
      <c r="R834" s="120"/>
      <c r="S834" s="120"/>
      <c r="T834" s="120"/>
      <c r="U834" s="120"/>
      <c r="V834" s="120"/>
      <c r="W834" s="120"/>
      <c r="X834" s="120"/>
      <c r="Y834" s="120"/>
      <c r="Z834" s="120"/>
      <c r="AA834" s="120"/>
      <c r="AB834" s="120"/>
      <c r="AC834" s="120"/>
      <c r="AD834" s="120"/>
      <c r="AE834" s="120"/>
      <c r="AF834" s="120"/>
      <c r="AG834" s="120"/>
      <c r="AH834" s="120"/>
      <c r="AI834" s="120"/>
      <c r="AJ834" s="120"/>
      <c r="AK834" s="120"/>
      <c r="AL834" s="120"/>
      <c r="AM834" s="120"/>
      <c r="AN834" s="120"/>
      <c r="AO834" s="120"/>
      <c r="AP834" s="120"/>
      <c r="AQ834" s="120"/>
      <c r="AR834" s="120"/>
      <c r="AS834" s="120"/>
      <c r="AT834" s="120"/>
      <c r="AU834" s="120"/>
      <c r="AV834" s="120"/>
      <c r="AW834" s="120"/>
      <c r="AX834" s="120"/>
      <c r="AY834" s="120"/>
      <c r="AZ834" s="120"/>
      <c r="BA834" s="120"/>
      <c r="BB834" s="120"/>
      <c r="BC834" s="120"/>
    </row>
    <row r="835" spans="1:55" x14ac:dyDescent="0.25">
      <c r="A835" s="27"/>
      <c r="B835" s="28"/>
      <c r="C835" s="28"/>
      <c r="D835" s="29"/>
      <c r="E835"/>
      <c r="F835"/>
      <c r="G835"/>
      <c r="H835"/>
      <c r="I835"/>
      <c r="J835"/>
      <c r="K835"/>
      <c r="L835"/>
      <c r="M835"/>
      <c r="N835"/>
      <c r="O835"/>
      <c r="P835" s="120"/>
      <c r="Q835" s="120"/>
      <c r="R835" s="120"/>
      <c r="S835" s="120"/>
      <c r="T835" s="120"/>
      <c r="U835" s="120"/>
      <c r="V835" s="120"/>
      <c r="W835" s="120"/>
      <c r="X835" s="120"/>
      <c r="Y835" s="120"/>
      <c r="Z835" s="120"/>
      <c r="AA835" s="120"/>
      <c r="AB835" s="120"/>
      <c r="AC835" s="120"/>
      <c r="AD835" s="120"/>
      <c r="AE835" s="120"/>
      <c r="AF835" s="120"/>
      <c r="AG835" s="120"/>
      <c r="AH835" s="120"/>
      <c r="AI835" s="120"/>
      <c r="AJ835" s="120"/>
      <c r="AK835" s="120"/>
      <c r="AL835" s="120"/>
      <c r="AM835" s="120"/>
      <c r="AN835" s="120"/>
      <c r="AO835" s="120"/>
      <c r="AP835" s="120"/>
      <c r="AQ835" s="120"/>
      <c r="AR835" s="120"/>
      <c r="AS835" s="120"/>
      <c r="AT835" s="120"/>
      <c r="AU835" s="120"/>
      <c r="AV835" s="120"/>
      <c r="AW835" s="120"/>
      <c r="AX835" s="120"/>
      <c r="AY835" s="120"/>
      <c r="AZ835" s="120"/>
      <c r="BA835" s="120"/>
      <c r="BB835" s="120"/>
      <c r="BC835" s="120"/>
    </row>
    <row r="836" spans="1:55" x14ac:dyDescent="0.25">
      <c r="A836" s="27"/>
      <c r="B836" s="28"/>
      <c r="C836" s="28"/>
      <c r="D836" s="29"/>
      <c r="E836"/>
      <c r="F836"/>
      <c r="G836"/>
      <c r="H836"/>
      <c r="I836"/>
      <c r="J836"/>
      <c r="K836"/>
      <c r="L836"/>
      <c r="M836"/>
      <c r="N836"/>
      <c r="O836"/>
      <c r="P836" s="120"/>
      <c r="Q836" s="120"/>
      <c r="R836" s="120"/>
      <c r="S836" s="120"/>
      <c r="T836" s="120"/>
      <c r="U836" s="120"/>
      <c r="V836" s="120"/>
      <c r="W836" s="120"/>
      <c r="X836" s="120"/>
      <c r="Y836" s="120"/>
      <c r="Z836" s="120"/>
      <c r="AA836" s="120"/>
      <c r="AB836" s="120"/>
      <c r="AC836" s="120"/>
      <c r="AD836" s="120"/>
      <c r="AE836" s="120"/>
      <c r="AF836" s="120"/>
      <c r="AG836" s="120"/>
      <c r="AH836" s="120"/>
      <c r="AI836" s="120"/>
      <c r="AJ836" s="120"/>
      <c r="AK836" s="120"/>
      <c r="AL836" s="120"/>
      <c r="AM836" s="120"/>
      <c r="AN836" s="120"/>
      <c r="AO836" s="120"/>
      <c r="AP836" s="120"/>
      <c r="AQ836" s="120"/>
      <c r="AR836" s="120"/>
      <c r="AS836" s="120"/>
      <c r="AT836" s="120"/>
      <c r="AU836" s="120"/>
      <c r="AV836" s="120"/>
      <c r="AW836" s="120"/>
      <c r="AX836" s="120"/>
      <c r="AY836" s="120"/>
      <c r="AZ836" s="120"/>
      <c r="BA836" s="120"/>
      <c r="BB836" s="120"/>
      <c r="BC836" s="120"/>
    </row>
    <row r="837" spans="1:55" x14ac:dyDescent="0.25">
      <c r="A837" s="27"/>
      <c r="B837" s="28"/>
      <c r="C837" s="28"/>
      <c r="D837" s="29"/>
      <c r="E837"/>
      <c r="F837"/>
      <c r="G837"/>
      <c r="H837"/>
      <c r="I837"/>
      <c r="J837"/>
      <c r="K837"/>
      <c r="L837"/>
      <c r="M837"/>
      <c r="N837"/>
      <c r="O837"/>
      <c r="P837" s="120"/>
      <c r="Q837" s="120"/>
      <c r="R837" s="120"/>
      <c r="S837" s="120"/>
      <c r="T837" s="120"/>
      <c r="U837" s="120"/>
      <c r="V837" s="120"/>
      <c r="W837" s="120"/>
      <c r="X837" s="120"/>
      <c r="Y837" s="120"/>
      <c r="Z837" s="120"/>
      <c r="AA837" s="120"/>
      <c r="AB837" s="120"/>
      <c r="AC837" s="120"/>
      <c r="AD837" s="120"/>
      <c r="AE837" s="120"/>
      <c r="AF837" s="120"/>
      <c r="AG837" s="120"/>
      <c r="AH837" s="120"/>
      <c r="AI837" s="120"/>
      <c r="AJ837" s="120"/>
      <c r="AK837" s="120"/>
      <c r="AL837" s="120"/>
      <c r="AM837" s="120"/>
      <c r="AN837" s="120"/>
      <c r="AO837" s="120"/>
      <c r="AP837" s="120"/>
      <c r="AQ837" s="120"/>
      <c r="AR837" s="120"/>
      <c r="AS837" s="120"/>
      <c r="AT837" s="120"/>
      <c r="AU837" s="120"/>
      <c r="AV837" s="120"/>
      <c r="AW837" s="120"/>
      <c r="AX837" s="120"/>
      <c r="AY837" s="120"/>
      <c r="AZ837" s="120"/>
      <c r="BA837" s="120"/>
      <c r="BB837" s="120"/>
      <c r="BC837" s="120"/>
    </row>
    <row r="838" spans="1:55" x14ac:dyDescent="0.25">
      <c r="A838" s="27"/>
      <c r="B838" s="28"/>
      <c r="C838" s="28"/>
      <c r="D838" s="29"/>
      <c r="E838"/>
      <c r="F838"/>
      <c r="G838"/>
      <c r="H838"/>
      <c r="I838"/>
      <c r="J838"/>
      <c r="K838"/>
      <c r="L838"/>
      <c r="M838"/>
      <c r="N838"/>
      <c r="O838"/>
      <c r="P838" s="120"/>
      <c r="Q838" s="120"/>
      <c r="R838" s="120"/>
      <c r="S838" s="120"/>
      <c r="T838" s="120"/>
      <c r="U838" s="120"/>
      <c r="V838" s="120"/>
      <c r="W838" s="120"/>
      <c r="X838" s="120"/>
      <c r="Y838" s="120"/>
      <c r="Z838" s="120"/>
      <c r="AA838" s="120"/>
      <c r="AB838" s="120"/>
      <c r="AC838" s="120"/>
      <c r="AD838" s="120"/>
      <c r="AE838" s="120"/>
      <c r="AF838" s="120"/>
      <c r="AG838" s="120"/>
      <c r="AH838" s="120"/>
      <c r="AI838" s="120"/>
      <c r="AJ838" s="120"/>
      <c r="AK838" s="120"/>
      <c r="AL838" s="120"/>
      <c r="AM838" s="120"/>
      <c r="AN838" s="120"/>
      <c r="AO838" s="120"/>
      <c r="AP838" s="120"/>
      <c r="AQ838" s="120"/>
      <c r="AR838" s="120"/>
      <c r="AS838" s="120"/>
      <c r="AT838" s="120"/>
      <c r="AU838" s="120"/>
      <c r="AV838" s="120"/>
      <c r="AW838" s="120"/>
      <c r="AX838" s="120"/>
      <c r="AY838" s="120"/>
      <c r="AZ838" s="120"/>
      <c r="BA838" s="120"/>
      <c r="BB838" s="120"/>
      <c r="BC838" s="120"/>
    </row>
    <row r="839" spans="1:55" x14ac:dyDescent="0.25">
      <c r="A839" s="27"/>
      <c r="B839" s="28"/>
      <c r="C839" s="28"/>
      <c r="D839" s="29"/>
      <c r="E839"/>
      <c r="F839"/>
      <c r="G839"/>
      <c r="H839"/>
      <c r="I839"/>
      <c r="J839"/>
      <c r="K839"/>
      <c r="L839"/>
      <c r="M839"/>
      <c r="N839"/>
      <c r="O839"/>
      <c r="P839" s="120"/>
      <c r="Q839" s="120"/>
      <c r="R839" s="120"/>
      <c r="S839" s="120"/>
      <c r="T839" s="120"/>
      <c r="U839" s="120"/>
      <c r="V839" s="120"/>
      <c r="W839" s="120"/>
      <c r="X839" s="120"/>
      <c r="Y839" s="120"/>
      <c r="Z839" s="120"/>
      <c r="AA839" s="120"/>
      <c r="AB839" s="120"/>
      <c r="AC839" s="120"/>
      <c r="AD839" s="120"/>
      <c r="AE839" s="120"/>
      <c r="AF839" s="120"/>
      <c r="AG839" s="120"/>
      <c r="AH839" s="120"/>
      <c r="AI839" s="120"/>
      <c r="AJ839" s="120"/>
      <c r="AK839" s="120"/>
      <c r="AL839" s="120"/>
      <c r="AM839" s="120"/>
      <c r="AN839" s="120"/>
      <c r="AO839" s="120"/>
      <c r="AP839" s="120"/>
      <c r="AQ839" s="120"/>
      <c r="AR839" s="120"/>
      <c r="AS839" s="120"/>
      <c r="AT839" s="120"/>
      <c r="AU839" s="120"/>
      <c r="AV839" s="120"/>
      <c r="AW839" s="120"/>
      <c r="AX839" s="120"/>
      <c r="AY839" s="120"/>
      <c r="AZ839" s="120"/>
      <c r="BA839" s="120"/>
      <c r="BB839" s="120"/>
      <c r="BC839" s="120"/>
    </row>
    <row r="840" spans="1:55" x14ac:dyDescent="0.25">
      <c r="A840" s="27"/>
      <c r="B840" s="28"/>
      <c r="C840" s="28"/>
      <c r="D840" s="29"/>
      <c r="E840"/>
      <c r="F840"/>
      <c r="G840"/>
      <c r="H840"/>
      <c r="I840"/>
      <c r="J840"/>
      <c r="K840"/>
      <c r="L840"/>
      <c r="M840"/>
      <c r="N840"/>
      <c r="O840"/>
      <c r="P840" s="120"/>
      <c r="Q840" s="120"/>
      <c r="R840" s="120"/>
      <c r="S840" s="120"/>
      <c r="T840" s="120"/>
      <c r="U840" s="120"/>
      <c r="V840" s="120"/>
      <c r="W840" s="120"/>
      <c r="X840" s="120"/>
      <c r="Y840" s="120"/>
      <c r="Z840" s="120"/>
      <c r="AA840" s="120"/>
      <c r="AB840" s="120"/>
      <c r="AC840" s="120"/>
      <c r="AD840" s="120"/>
      <c r="AE840" s="120"/>
      <c r="AF840" s="120"/>
      <c r="AG840" s="120"/>
      <c r="AH840" s="120"/>
      <c r="AI840" s="120"/>
      <c r="AJ840" s="120"/>
      <c r="AK840" s="120"/>
      <c r="AL840" s="120"/>
      <c r="AM840" s="120"/>
      <c r="AN840" s="120"/>
      <c r="AO840" s="120"/>
      <c r="AP840" s="120"/>
      <c r="AQ840" s="120"/>
      <c r="AR840" s="120"/>
      <c r="AS840" s="120"/>
      <c r="AT840" s="120"/>
      <c r="AU840" s="120"/>
      <c r="AV840" s="120"/>
      <c r="AW840" s="120"/>
      <c r="AX840" s="120"/>
      <c r="AY840" s="120"/>
      <c r="AZ840" s="120"/>
      <c r="BA840" s="120"/>
      <c r="BB840" s="120"/>
      <c r="BC840" s="120"/>
    </row>
    <row r="841" spans="1:55" x14ac:dyDescent="0.25">
      <c r="A841" s="27"/>
      <c r="B841" s="28"/>
      <c r="C841" s="28"/>
      <c r="D841" s="29"/>
      <c r="E841"/>
      <c r="F841"/>
      <c r="G841"/>
      <c r="H841"/>
      <c r="I841"/>
      <c r="J841"/>
      <c r="K841"/>
      <c r="L841"/>
      <c r="M841"/>
      <c r="N841"/>
      <c r="O841"/>
      <c r="P841" s="120"/>
      <c r="Q841" s="120"/>
      <c r="R841" s="120"/>
      <c r="S841" s="120"/>
      <c r="T841" s="120"/>
      <c r="U841" s="120"/>
      <c r="V841" s="120"/>
      <c r="W841" s="120"/>
      <c r="X841" s="120"/>
      <c r="Y841" s="120"/>
      <c r="Z841" s="120"/>
      <c r="AA841" s="120"/>
      <c r="AB841" s="120"/>
      <c r="AC841" s="120"/>
      <c r="AD841" s="120"/>
      <c r="AE841" s="120"/>
      <c r="AF841" s="120"/>
      <c r="AG841" s="120"/>
      <c r="AH841" s="120"/>
      <c r="AI841" s="120"/>
      <c r="AJ841" s="120"/>
      <c r="AK841" s="120"/>
      <c r="AL841" s="120"/>
      <c r="AM841" s="120"/>
      <c r="AN841" s="120"/>
      <c r="AO841" s="120"/>
      <c r="AP841" s="120"/>
      <c r="AQ841" s="120"/>
      <c r="AR841" s="120"/>
      <c r="AS841" s="120"/>
      <c r="AT841" s="120"/>
      <c r="AU841" s="120"/>
      <c r="AV841" s="120"/>
      <c r="AW841" s="120"/>
      <c r="AX841" s="120"/>
      <c r="AY841" s="120"/>
      <c r="AZ841" s="120"/>
      <c r="BA841" s="120"/>
      <c r="BB841" s="120"/>
      <c r="BC841" s="120"/>
    </row>
    <row r="842" spans="1:55" x14ac:dyDescent="0.25">
      <c r="A842" s="27"/>
      <c r="B842" s="28"/>
      <c r="C842" s="28"/>
      <c r="D842" s="29"/>
      <c r="E842"/>
      <c r="F842"/>
      <c r="G842"/>
      <c r="H842"/>
      <c r="I842"/>
      <c r="J842"/>
      <c r="K842"/>
      <c r="L842"/>
      <c r="M842"/>
      <c r="N842"/>
      <c r="O842"/>
      <c r="P842" s="120"/>
      <c r="Q842" s="120"/>
      <c r="R842" s="120"/>
      <c r="S842" s="120"/>
      <c r="T842" s="120"/>
      <c r="U842" s="120"/>
      <c r="V842" s="120"/>
      <c r="W842" s="120"/>
      <c r="X842" s="120"/>
      <c r="Y842" s="120"/>
      <c r="Z842" s="120"/>
      <c r="AA842" s="120"/>
      <c r="AB842" s="120"/>
      <c r="AC842" s="120"/>
      <c r="AD842" s="120"/>
      <c r="AE842" s="120"/>
      <c r="AF842" s="120"/>
      <c r="AG842" s="120"/>
      <c r="AH842" s="120"/>
      <c r="AI842" s="120"/>
      <c r="AJ842" s="120"/>
      <c r="AK842" s="120"/>
      <c r="AL842" s="120"/>
      <c r="AM842" s="120"/>
      <c r="AN842" s="120"/>
      <c r="AO842" s="120"/>
      <c r="AP842" s="120"/>
      <c r="AQ842" s="120"/>
      <c r="AR842" s="120"/>
      <c r="AS842" s="120"/>
      <c r="AT842" s="120"/>
      <c r="AU842" s="120"/>
      <c r="AV842" s="120"/>
      <c r="AW842" s="120"/>
      <c r="AX842" s="120"/>
      <c r="AY842" s="120"/>
      <c r="AZ842" s="120"/>
      <c r="BA842" s="120"/>
      <c r="BB842" s="120"/>
      <c r="BC842" s="120"/>
    </row>
    <row r="843" spans="1:55" x14ac:dyDescent="0.25">
      <c r="A843" s="27"/>
      <c r="B843" s="28"/>
      <c r="C843" s="28"/>
      <c r="D843" s="29"/>
      <c r="E843"/>
      <c r="F843"/>
      <c r="G843"/>
      <c r="H843"/>
      <c r="I843"/>
      <c r="J843"/>
      <c r="K843"/>
      <c r="L843"/>
      <c r="M843"/>
      <c r="N843"/>
      <c r="O843"/>
      <c r="P843" s="120"/>
      <c r="Q843" s="120"/>
      <c r="R843" s="120"/>
      <c r="S843" s="120"/>
      <c r="T843" s="120"/>
      <c r="U843" s="120"/>
      <c r="V843" s="120"/>
      <c r="W843" s="120"/>
      <c r="X843" s="120"/>
      <c r="Y843" s="120"/>
      <c r="Z843" s="120"/>
      <c r="AA843" s="120"/>
      <c r="AB843" s="120"/>
      <c r="AC843" s="120"/>
      <c r="AD843" s="120"/>
      <c r="AE843" s="120"/>
      <c r="AF843" s="120"/>
      <c r="AG843" s="120"/>
      <c r="AH843" s="120"/>
      <c r="AI843" s="120"/>
      <c r="AJ843" s="120"/>
      <c r="AK843" s="120"/>
      <c r="AL843" s="120"/>
      <c r="AM843" s="120"/>
      <c r="AN843" s="120"/>
      <c r="AO843" s="120"/>
      <c r="AP843" s="120"/>
      <c r="AQ843" s="120"/>
      <c r="AR843" s="120"/>
      <c r="AS843" s="120"/>
      <c r="AT843" s="120"/>
      <c r="AU843" s="120"/>
      <c r="AV843" s="120"/>
      <c r="AW843" s="120"/>
      <c r="AX843" s="120"/>
      <c r="AY843" s="120"/>
      <c r="AZ843" s="120"/>
      <c r="BA843" s="120"/>
      <c r="BB843" s="120"/>
      <c r="BC843" s="120"/>
    </row>
    <row r="844" spans="1:55" x14ac:dyDescent="0.25">
      <c r="A844" s="27"/>
      <c r="B844" s="28"/>
      <c r="C844" s="28"/>
      <c r="D844" s="29"/>
      <c r="E844"/>
      <c r="F844"/>
      <c r="G844"/>
      <c r="H844"/>
      <c r="I844"/>
      <c r="J844"/>
      <c r="K844"/>
      <c r="L844"/>
      <c r="M844"/>
      <c r="N844"/>
      <c r="O844"/>
      <c r="P844" s="120"/>
      <c r="Q844" s="120"/>
      <c r="R844" s="120"/>
      <c r="S844" s="120"/>
      <c r="T844" s="120"/>
      <c r="U844" s="120"/>
      <c r="V844" s="120"/>
      <c r="W844" s="120"/>
      <c r="X844" s="120"/>
      <c r="Y844" s="120"/>
      <c r="Z844" s="120"/>
      <c r="AA844" s="120"/>
      <c r="AB844" s="120"/>
      <c r="AC844" s="120"/>
      <c r="AD844" s="120"/>
      <c r="AE844" s="120"/>
      <c r="AF844" s="120"/>
      <c r="AG844" s="120"/>
      <c r="AH844" s="120"/>
      <c r="AI844" s="120"/>
      <c r="AJ844" s="120"/>
      <c r="AK844" s="120"/>
      <c r="AL844" s="120"/>
      <c r="AM844" s="120"/>
      <c r="AN844" s="120"/>
      <c r="AO844" s="120"/>
      <c r="AP844" s="120"/>
      <c r="AQ844" s="120"/>
      <c r="AR844" s="120"/>
      <c r="AS844" s="120"/>
      <c r="AT844" s="120"/>
      <c r="AU844" s="120"/>
      <c r="AV844" s="120"/>
      <c r="AW844" s="120"/>
      <c r="AX844" s="120"/>
      <c r="AY844" s="120"/>
      <c r="AZ844" s="120"/>
      <c r="BA844" s="120"/>
      <c r="BB844" s="120"/>
      <c r="BC844" s="120"/>
    </row>
    <row r="845" spans="1:55" x14ac:dyDescent="0.25">
      <c r="A845" s="27"/>
      <c r="B845" s="28"/>
      <c r="C845" s="28"/>
      <c r="D845" s="29"/>
      <c r="E845"/>
      <c r="F845"/>
      <c r="G845"/>
      <c r="H845"/>
      <c r="I845"/>
      <c r="J845"/>
      <c r="K845"/>
      <c r="L845"/>
      <c r="M845"/>
      <c r="N845"/>
      <c r="O845"/>
      <c r="P845" s="120"/>
      <c r="Q845" s="120"/>
      <c r="R845" s="120"/>
      <c r="S845" s="120"/>
      <c r="T845" s="120"/>
      <c r="U845" s="120"/>
      <c r="V845" s="120"/>
      <c r="W845" s="120"/>
      <c r="X845" s="120"/>
      <c r="Y845" s="120"/>
      <c r="Z845" s="120"/>
      <c r="AA845" s="120"/>
      <c r="AB845" s="120"/>
      <c r="AC845" s="120"/>
      <c r="AD845" s="120"/>
      <c r="AE845" s="120"/>
      <c r="AF845" s="120"/>
      <c r="AG845" s="120"/>
      <c r="AH845" s="120"/>
      <c r="AI845" s="120"/>
      <c r="AJ845" s="120"/>
      <c r="AK845" s="120"/>
      <c r="AL845" s="120"/>
      <c r="AM845" s="120"/>
      <c r="AN845" s="120"/>
      <c r="AO845" s="120"/>
      <c r="AP845" s="120"/>
      <c r="AQ845" s="120"/>
      <c r="AR845" s="120"/>
      <c r="AS845" s="120"/>
      <c r="AT845" s="120"/>
      <c r="AU845" s="120"/>
      <c r="AV845" s="120"/>
      <c r="AW845" s="120"/>
      <c r="AX845" s="120"/>
      <c r="AY845" s="120"/>
      <c r="AZ845" s="120"/>
      <c r="BA845" s="120"/>
      <c r="BB845" s="120"/>
      <c r="BC845" s="120"/>
    </row>
    <row r="846" spans="1:55" x14ac:dyDescent="0.25">
      <c r="A846" s="27"/>
      <c r="B846" s="28"/>
      <c r="C846" s="28"/>
      <c r="D846" s="29"/>
      <c r="E846"/>
      <c r="F846"/>
      <c r="G846"/>
      <c r="H846"/>
      <c r="I846"/>
      <c r="J846"/>
      <c r="K846"/>
      <c r="L846"/>
      <c r="M846"/>
      <c r="N846"/>
      <c r="O846"/>
      <c r="P846" s="120"/>
      <c r="Q846" s="120"/>
      <c r="R846" s="120"/>
      <c r="S846" s="120"/>
      <c r="T846" s="120"/>
      <c r="U846" s="120"/>
      <c r="V846" s="120"/>
      <c r="W846" s="120"/>
      <c r="X846" s="120"/>
      <c r="Y846" s="120"/>
      <c r="Z846" s="120"/>
      <c r="AA846" s="120"/>
      <c r="AB846" s="120"/>
      <c r="AC846" s="120"/>
      <c r="AD846" s="120"/>
      <c r="AE846" s="120"/>
      <c r="AF846" s="120"/>
      <c r="AG846" s="120"/>
      <c r="AH846" s="120"/>
      <c r="AI846" s="120"/>
      <c r="AJ846" s="120"/>
      <c r="AK846" s="120"/>
      <c r="AL846" s="120"/>
      <c r="AM846" s="120"/>
      <c r="AN846" s="120"/>
      <c r="AO846" s="120"/>
      <c r="AP846" s="120"/>
      <c r="AQ846" s="120"/>
      <c r="AR846" s="120"/>
      <c r="AS846" s="120"/>
      <c r="AT846" s="120"/>
      <c r="AU846" s="120"/>
      <c r="AV846" s="120"/>
      <c r="AW846" s="120"/>
      <c r="AX846" s="120"/>
      <c r="AY846" s="120"/>
      <c r="AZ846" s="120"/>
      <c r="BA846" s="120"/>
      <c r="BB846" s="120"/>
      <c r="BC846" s="120"/>
    </row>
    <row r="847" spans="1:55" x14ac:dyDescent="0.25">
      <c r="A847" s="27"/>
      <c r="B847" s="28"/>
      <c r="C847" s="28"/>
      <c r="D847" s="29"/>
      <c r="E847"/>
      <c r="F847"/>
      <c r="G847"/>
      <c r="H847"/>
      <c r="I847"/>
      <c r="J847"/>
      <c r="K847"/>
      <c r="L847"/>
      <c r="M847"/>
      <c r="N847"/>
      <c r="O847"/>
      <c r="P847" s="120"/>
      <c r="Q847" s="120"/>
      <c r="R847" s="120"/>
      <c r="S847" s="120"/>
      <c r="T847" s="120"/>
      <c r="U847" s="120"/>
      <c r="V847" s="120"/>
      <c r="W847" s="120"/>
      <c r="X847" s="120"/>
      <c r="Y847" s="120"/>
      <c r="Z847" s="120"/>
      <c r="AA847" s="120"/>
      <c r="AB847" s="120"/>
      <c r="AC847" s="120"/>
      <c r="AD847" s="120"/>
      <c r="AE847" s="120"/>
      <c r="AF847" s="120"/>
      <c r="AG847" s="120"/>
      <c r="AH847" s="120"/>
      <c r="AI847" s="120"/>
      <c r="AJ847" s="120"/>
      <c r="AK847" s="120"/>
      <c r="AL847" s="120"/>
      <c r="AM847" s="120"/>
      <c r="AN847" s="120"/>
      <c r="AO847" s="120"/>
      <c r="AP847" s="120"/>
      <c r="AQ847" s="120"/>
      <c r="AR847" s="120"/>
      <c r="AS847" s="120"/>
      <c r="AT847" s="120"/>
      <c r="AU847" s="120"/>
      <c r="AV847" s="120"/>
      <c r="AW847" s="120"/>
      <c r="AX847" s="120"/>
      <c r="AY847" s="120"/>
      <c r="AZ847" s="120"/>
      <c r="BA847" s="120"/>
      <c r="BB847" s="120"/>
      <c r="BC847" s="120"/>
    </row>
    <row r="848" spans="1:55" x14ac:dyDescent="0.25">
      <c r="A848" s="27"/>
      <c r="B848" s="28"/>
      <c r="C848" s="28"/>
      <c r="D848" s="29"/>
      <c r="E848"/>
      <c r="F848"/>
      <c r="G848"/>
      <c r="H848"/>
      <c r="I848"/>
      <c r="J848"/>
      <c r="K848"/>
      <c r="L848"/>
      <c r="M848"/>
      <c r="N848"/>
      <c r="O848"/>
      <c r="P848" s="120"/>
      <c r="Q848" s="120"/>
      <c r="R848" s="120"/>
      <c r="S848" s="120"/>
      <c r="T848" s="120"/>
      <c r="U848" s="120"/>
      <c r="V848" s="120"/>
      <c r="W848" s="120"/>
      <c r="X848" s="120"/>
      <c r="Y848" s="120"/>
      <c r="Z848" s="120"/>
      <c r="AA848" s="120"/>
      <c r="AB848" s="120"/>
      <c r="AC848" s="120"/>
      <c r="AD848" s="120"/>
      <c r="AE848" s="120"/>
      <c r="AF848" s="120"/>
      <c r="AG848" s="120"/>
      <c r="AH848" s="120"/>
      <c r="AI848" s="120"/>
      <c r="AJ848" s="120"/>
      <c r="AK848" s="120"/>
      <c r="AL848" s="120"/>
      <c r="AM848" s="120"/>
      <c r="AN848" s="120"/>
      <c r="AO848" s="120"/>
      <c r="AP848" s="120"/>
      <c r="AQ848" s="120"/>
      <c r="AR848" s="120"/>
      <c r="AS848" s="120"/>
      <c r="AT848" s="120"/>
      <c r="AU848" s="120"/>
      <c r="AV848" s="120"/>
      <c r="AW848" s="120"/>
      <c r="AX848" s="120"/>
      <c r="AY848" s="120"/>
      <c r="AZ848" s="120"/>
      <c r="BA848" s="120"/>
      <c r="BB848" s="120"/>
      <c r="BC848" s="120"/>
    </row>
    <row r="849" spans="1:55" x14ac:dyDescent="0.25">
      <c r="A849" s="27"/>
      <c r="B849" s="28"/>
      <c r="C849" s="28"/>
      <c r="D849" s="29"/>
      <c r="E849"/>
      <c r="F849"/>
      <c r="G849"/>
      <c r="H849"/>
      <c r="I849"/>
      <c r="J849"/>
      <c r="K849"/>
      <c r="L849"/>
      <c r="M849"/>
      <c r="N849"/>
      <c r="O849"/>
      <c r="P849" s="120"/>
      <c r="Q849" s="120"/>
      <c r="R849" s="120"/>
      <c r="S849" s="120"/>
      <c r="T849" s="120"/>
      <c r="U849" s="120"/>
      <c r="V849" s="120"/>
      <c r="W849" s="120"/>
      <c r="X849" s="120"/>
      <c r="Y849" s="120"/>
      <c r="Z849" s="120"/>
      <c r="AA849" s="120"/>
      <c r="AB849" s="120"/>
      <c r="AC849" s="120"/>
      <c r="AD849" s="120"/>
      <c r="AE849" s="120"/>
      <c r="AF849" s="120"/>
      <c r="AG849" s="120"/>
      <c r="AH849" s="120"/>
      <c r="AI849" s="120"/>
      <c r="AJ849" s="120"/>
      <c r="AK849" s="120"/>
      <c r="AL849" s="120"/>
      <c r="AM849" s="120"/>
      <c r="AN849" s="120"/>
      <c r="AO849" s="120"/>
      <c r="AP849" s="120"/>
      <c r="AQ849" s="120"/>
      <c r="AR849" s="120"/>
      <c r="AS849" s="120"/>
      <c r="AT849" s="120"/>
      <c r="AU849" s="120"/>
      <c r="AV849" s="120"/>
      <c r="AW849" s="120"/>
      <c r="AX849" s="120"/>
      <c r="AY849" s="120"/>
      <c r="AZ849" s="120"/>
      <c r="BA849" s="120"/>
      <c r="BB849" s="120"/>
      <c r="BC849" s="120"/>
    </row>
    <row r="850" spans="1:55" x14ac:dyDescent="0.25">
      <c r="A850" s="27"/>
      <c r="B850" s="28"/>
      <c r="C850" s="28"/>
      <c r="D850" s="29"/>
      <c r="E850"/>
      <c r="F850"/>
      <c r="G850"/>
      <c r="H850"/>
      <c r="I850"/>
      <c r="J850"/>
      <c r="K850"/>
      <c r="L850"/>
      <c r="M850"/>
      <c r="N850"/>
      <c r="O850"/>
      <c r="P850" s="120"/>
      <c r="Q850" s="120"/>
      <c r="R850" s="120"/>
      <c r="S850" s="120"/>
      <c r="T850" s="120"/>
      <c r="U850" s="120"/>
      <c r="V850" s="120"/>
      <c r="W850" s="120"/>
      <c r="X850" s="120"/>
      <c r="Y850" s="120"/>
      <c r="Z850" s="120"/>
      <c r="AA850" s="120"/>
      <c r="AB850" s="120"/>
      <c r="AC850" s="120"/>
      <c r="AD850" s="120"/>
      <c r="AE850" s="120"/>
      <c r="AF850" s="120"/>
      <c r="AG850" s="120"/>
      <c r="AH850" s="120"/>
      <c r="AI850" s="120"/>
      <c r="AJ850" s="120"/>
      <c r="AK850" s="120"/>
      <c r="AL850" s="120"/>
      <c r="AM850" s="120"/>
      <c r="AN850" s="120"/>
      <c r="AO850" s="120"/>
      <c r="AP850" s="120"/>
      <c r="AQ850" s="120"/>
      <c r="AR850" s="120"/>
      <c r="AS850" s="120"/>
      <c r="AT850" s="120"/>
      <c r="AU850" s="120"/>
      <c r="AV850" s="120"/>
      <c r="AW850" s="120"/>
      <c r="AX850" s="120"/>
      <c r="AY850" s="120"/>
      <c r="AZ850" s="120"/>
      <c r="BA850" s="120"/>
      <c r="BB850" s="120"/>
      <c r="BC850" s="120"/>
    </row>
    <row r="851" spans="1:55" x14ac:dyDescent="0.25">
      <c r="A851" s="27"/>
      <c r="B851" s="28"/>
      <c r="C851" s="28"/>
      <c r="D851" s="29"/>
      <c r="E851"/>
      <c r="F851"/>
      <c r="G851"/>
      <c r="H851"/>
      <c r="I851"/>
      <c r="J851"/>
      <c r="K851"/>
      <c r="L851"/>
      <c r="M851"/>
      <c r="N851"/>
      <c r="O851"/>
      <c r="P851" s="120"/>
      <c r="Q851" s="120"/>
      <c r="R851" s="120"/>
      <c r="S851" s="120"/>
      <c r="T851" s="120"/>
      <c r="U851" s="120"/>
      <c r="V851" s="120"/>
      <c r="W851" s="120"/>
      <c r="X851" s="120"/>
      <c r="Y851" s="120"/>
      <c r="Z851" s="120"/>
      <c r="AA851" s="120"/>
      <c r="AB851" s="120"/>
      <c r="AC851" s="120"/>
      <c r="AD851" s="120"/>
      <c r="AE851" s="120"/>
      <c r="AF851" s="120"/>
      <c r="AG851" s="120"/>
      <c r="AH851" s="120"/>
      <c r="AI851" s="120"/>
      <c r="AJ851" s="120"/>
      <c r="AK851" s="120"/>
      <c r="AL851" s="120"/>
      <c r="AM851" s="120"/>
      <c r="AN851" s="120"/>
      <c r="AO851" s="120"/>
      <c r="AP851" s="120"/>
      <c r="AQ851" s="120"/>
      <c r="AR851" s="120"/>
      <c r="AS851" s="120"/>
      <c r="AT851" s="120"/>
      <c r="AU851" s="120"/>
      <c r="AV851" s="120"/>
      <c r="AW851" s="120"/>
      <c r="AX851" s="120"/>
      <c r="AY851" s="120"/>
      <c r="AZ851" s="120"/>
      <c r="BA851" s="120"/>
      <c r="BB851" s="120"/>
      <c r="BC851" s="120"/>
    </row>
    <row r="852" spans="1:55" x14ac:dyDescent="0.25">
      <c r="A852" s="27"/>
      <c r="B852" s="28"/>
      <c r="C852" s="28"/>
      <c r="D852" s="29"/>
      <c r="E852"/>
      <c r="F852"/>
      <c r="G852"/>
      <c r="H852"/>
      <c r="I852"/>
      <c r="J852"/>
      <c r="K852"/>
      <c r="L852"/>
      <c r="M852"/>
      <c r="N852"/>
      <c r="O852"/>
      <c r="P852" s="120"/>
      <c r="Q852" s="120"/>
      <c r="R852" s="120"/>
      <c r="S852" s="120"/>
      <c r="T852" s="120"/>
      <c r="U852" s="120"/>
      <c r="V852" s="120"/>
      <c r="W852" s="120"/>
      <c r="X852" s="120"/>
      <c r="Y852" s="120"/>
      <c r="Z852" s="120"/>
      <c r="AA852" s="120"/>
      <c r="AB852" s="120"/>
      <c r="AC852" s="120"/>
      <c r="AD852" s="120"/>
      <c r="AE852" s="120"/>
      <c r="AF852" s="120"/>
      <c r="AG852" s="120"/>
      <c r="AH852" s="120"/>
      <c r="AI852" s="120"/>
      <c r="AJ852" s="120"/>
      <c r="AK852" s="120"/>
      <c r="AL852" s="120"/>
      <c r="AM852" s="120"/>
      <c r="AN852" s="120"/>
      <c r="AO852" s="120"/>
      <c r="AP852" s="120"/>
      <c r="AQ852" s="120"/>
      <c r="AR852" s="120"/>
      <c r="AS852" s="120"/>
      <c r="AT852" s="120"/>
      <c r="AU852" s="120"/>
      <c r="AV852" s="120"/>
      <c r="AW852" s="120"/>
      <c r="AX852" s="120"/>
      <c r="AY852" s="120"/>
      <c r="AZ852" s="120"/>
      <c r="BA852" s="120"/>
      <c r="BB852" s="120"/>
      <c r="BC852" s="120"/>
    </row>
    <row r="853" spans="1:55" x14ac:dyDescent="0.25">
      <c r="A853" s="27"/>
      <c r="B853" s="28"/>
      <c r="C853" s="28"/>
      <c r="D853" s="29"/>
      <c r="E853"/>
      <c r="F853"/>
      <c r="G853"/>
      <c r="H853"/>
      <c r="I853"/>
      <c r="J853"/>
      <c r="K853"/>
      <c r="L853"/>
      <c r="M853"/>
      <c r="N853"/>
      <c r="O853"/>
      <c r="P853" s="120"/>
      <c r="Q853" s="120"/>
      <c r="R853" s="120"/>
      <c r="S853" s="120"/>
      <c r="T853" s="120"/>
      <c r="U853" s="120"/>
      <c r="V853" s="120"/>
      <c r="W853" s="120"/>
      <c r="X853" s="120"/>
      <c r="Y853" s="120"/>
      <c r="Z853" s="120"/>
      <c r="AA853" s="120"/>
      <c r="AB853" s="120"/>
      <c r="AC853" s="120"/>
      <c r="AD853" s="120"/>
      <c r="AE853" s="120"/>
      <c r="AF853" s="120"/>
      <c r="AG853" s="120"/>
      <c r="AH853" s="120"/>
      <c r="AI853" s="120"/>
      <c r="AJ853" s="120"/>
      <c r="AK853" s="120"/>
      <c r="AL853" s="120"/>
      <c r="AM853" s="120"/>
      <c r="AN853" s="120"/>
      <c r="AO853" s="120"/>
      <c r="AP853" s="120"/>
      <c r="AQ853" s="120"/>
      <c r="AR853" s="120"/>
      <c r="AS853" s="120"/>
      <c r="AT853" s="120"/>
      <c r="AU853" s="120"/>
      <c r="AV853" s="120"/>
      <c r="AW853" s="120"/>
      <c r="AX853" s="120"/>
      <c r="AY853" s="120"/>
      <c r="AZ853" s="120"/>
      <c r="BA853" s="120"/>
      <c r="BB853" s="120"/>
      <c r="BC853" s="120"/>
    </row>
    <row r="854" spans="1:55" x14ac:dyDescent="0.25">
      <c r="A854" s="27"/>
      <c r="B854" s="28"/>
      <c r="C854" s="28"/>
      <c r="D854" s="29"/>
      <c r="E854"/>
      <c r="F854"/>
      <c r="G854"/>
      <c r="H854"/>
      <c r="I854"/>
      <c r="J854"/>
      <c r="K854"/>
      <c r="L854"/>
      <c r="M854"/>
      <c r="N854"/>
      <c r="O854"/>
      <c r="P854" s="120"/>
      <c r="Q854" s="120"/>
      <c r="R854" s="120"/>
      <c r="S854" s="120"/>
      <c r="T854" s="120"/>
      <c r="U854" s="120"/>
      <c r="V854" s="120"/>
      <c r="W854" s="120"/>
      <c r="X854" s="120"/>
      <c r="Y854" s="120"/>
      <c r="Z854" s="120"/>
      <c r="AA854" s="120"/>
      <c r="AB854" s="120"/>
      <c r="AC854" s="120"/>
      <c r="AD854" s="120"/>
      <c r="AE854" s="120"/>
      <c r="AF854" s="120"/>
      <c r="AG854" s="120"/>
      <c r="AH854" s="120"/>
      <c r="AI854" s="120"/>
      <c r="AJ854" s="120"/>
      <c r="AK854" s="120"/>
      <c r="AL854" s="120"/>
      <c r="AM854" s="120"/>
      <c r="AN854" s="120"/>
      <c r="AO854" s="120"/>
      <c r="AP854" s="120"/>
      <c r="AQ854" s="120"/>
      <c r="AR854" s="120"/>
      <c r="AS854" s="120"/>
      <c r="AT854" s="120"/>
      <c r="AU854" s="120"/>
      <c r="AV854" s="120"/>
      <c r="AW854" s="120"/>
      <c r="AX854" s="120"/>
      <c r="AY854" s="120"/>
      <c r="AZ854" s="120"/>
      <c r="BA854" s="120"/>
      <c r="BB854" s="120"/>
      <c r="BC854" s="120"/>
    </row>
    <row r="855" spans="1:55" x14ac:dyDescent="0.25">
      <c r="A855" s="27"/>
      <c r="B855" s="28"/>
      <c r="C855" s="28"/>
      <c r="D855" s="29"/>
      <c r="E855"/>
      <c r="F855"/>
      <c r="G855"/>
      <c r="H855"/>
      <c r="I855"/>
      <c r="J855"/>
      <c r="K855"/>
      <c r="L855"/>
      <c r="M855"/>
      <c r="N855"/>
      <c r="O855"/>
      <c r="P855" s="120"/>
      <c r="Q855" s="120"/>
      <c r="R855" s="120"/>
      <c r="S855" s="120"/>
      <c r="T855" s="120"/>
      <c r="U855" s="120"/>
      <c r="V855" s="120"/>
      <c r="W855" s="120"/>
      <c r="X855" s="120"/>
      <c r="Y855" s="120"/>
      <c r="Z855" s="120"/>
      <c r="AA855" s="120"/>
      <c r="AB855" s="120"/>
      <c r="AC855" s="120"/>
      <c r="AD855" s="120"/>
      <c r="AE855" s="120"/>
      <c r="AF855" s="120"/>
      <c r="AG855" s="120"/>
      <c r="AH855" s="120"/>
      <c r="AI855" s="120"/>
      <c r="AJ855" s="120"/>
      <c r="AK855" s="120"/>
      <c r="AL855" s="120"/>
      <c r="AM855" s="120"/>
      <c r="AN855" s="120"/>
      <c r="AO855" s="120"/>
      <c r="AP855" s="120"/>
      <c r="AQ855" s="120"/>
      <c r="AR855" s="120"/>
      <c r="AS855" s="120"/>
      <c r="AT855" s="120"/>
      <c r="AU855" s="120"/>
      <c r="AV855" s="120"/>
      <c r="AW855" s="120"/>
      <c r="AX855" s="120"/>
      <c r="AY855" s="120"/>
      <c r="AZ855" s="120"/>
      <c r="BA855" s="120"/>
      <c r="BB855" s="120"/>
      <c r="BC855" s="120"/>
    </row>
    <row r="856" spans="1:55" x14ac:dyDescent="0.25">
      <c r="A856" s="27"/>
      <c r="B856" s="28"/>
      <c r="C856" s="28"/>
      <c r="D856" s="29"/>
      <c r="E856"/>
      <c r="F856"/>
      <c r="G856"/>
      <c r="H856"/>
      <c r="I856"/>
      <c r="J856"/>
      <c r="K856"/>
      <c r="L856"/>
      <c r="M856"/>
      <c r="N856"/>
      <c r="O856"/>
      <c r="P856" s="120"/>
      <c r="Q856" s="120"/>
      <c r="R856" s="120"/>
      <c r="S856" s="120"/>
      <c r="T856" s="120"/>
      <c r="U856" s="120"/>
      <c r="V856" s="120"/>
      <c r="W856" s="120"/>
      <c r="X856" s="120"/>
      <c r="Y856" s="120"/>
      <c r="Z856" s="120"/>
      <c r="AA856" s="120"/>
      <c r="AB856" s="120"/>
      <c r="AC856" s="120"/>
      <c r="AD856" s="120"/>
      <c r="AE856" s="120"/>
      <c r="AF856" s="120"/>
      <c r="AG856" s="120"/>
      <c r="AH856" s="120"/>
      <c r="AI856" s="120"/>
      <c r="AJ856" s="120"/>
      <c r="AK856" s="120"/>
      <c r="AL856" s="120"/>
      <c r="AM856" s="120"/>
      <c r="AN856" s="120"/>
      <c r="AO856" s="120"/>
      <c r="AP856" s="120"/>
      <c r="AQ856" s="120"/>
      <c r="AR856" s="120"/>
      <c r="AS856" s="120"/>
      <c r="AT856" s="120"/>
      <c r="AU856" s="120"/>
      <c r="AV856" s="120"/>
      <c r="AW856" s="120"/>
      <c r="AX856" s="120"/>
      <c r="AY856" s="120"/>
      <c r="AZ856" s="120"/>
      <c r="BA856" s="120"/>
      <c r="BB856" s="120"/>
      <c r="BC856" s="120"/>
    </row>
    <row r="857" spans="1:55" x14ac:dyDescent="0.25">
      <c r="A857" s="27"/>
      <c r="B857" s="28"/>
      <c r="C857" s="28"/>
      <c r="D857" s="29"/>
      <c r="E857"/>
      <c r="F857"/>
      <c r="G857"/>
      <c r="H857"/>
      <c r="I857"/>
      <c r="J857"/>
      <c r="K857"/>
      <c r="L857"/>
      <c r="M857"/>
      <c r="N857"/>
      <c r="O857"/>
      <c r="P857" s="120"/>
      <c r="Q857" s="120"/>
      <c r="R857" s="120"/>
      <c r="S857" s="120"/>
      <c r="T857" s="120"/>
      <c r="U857" s="120"/>
      <c r="V857" s="120"/>
      <c r="W857" s="120"/>
      <c r="X857" s="120"/>
      <c r="Y857" s="120"/>
      <c r="Z857" s="120"/>
      <c r="AA857" s="120"/>
      <c r="AB857" s="120"/>
      <c r="AC857" s="120"/>
      <c r="AD857" s="120"/>
      <c r="AE857" s="120"/>
      <c r="AF857" s="120"/>
      <c r="AG857" s="120"/>
      <c r="AH857" s="120"/>
      <c r="AI857" s="120"/>
      <c r="AJ857" s="120"/>
      <c r="AK857" s="120"/>
      <c r="AL857" s="120"/>
      <c r="AM857" s="120"/>
      <c r="AN857" s="120"/>
      <c r="AO857" s="120"/>
      <c r="AP857" s="120"/>
      <c r="AQ857" s="120"/>
      <c r="AR857" s="120"/>
      <c r="AS857" s="120"/>
      <c r="AT857" s="120"/>
      <c r="AU857" s="120"/>
      <c r="AV857" s="120"/>
      <c r="AW857" s="120"/>
      <c r="AX857" s="120"/>
      <c r="AY857" s="120"/>
      <c r="AZ857" s="120"/>
      <c r="BA857" s="120"/>
      <c r="BB857" s="120"/>
      <c r="BC857" s="120"/>
    </row>
    <row r="858" spans="1:55" x14ac:dyDescent="0.25">
      <c r="A858" s="27"/>
      <c r="B858" s="28"/>
      <c r="C858" s="28"/>
      <c r="D858" s="29"/>
      <c r="E858"/>
      <c r="F858"/>
      <c r="G858"/>
      <c r="H858"/>
      <c r="I858"/>
      <c r="J858"/>
      <c r="K858"/>
      <c r="L858"/>
      <c r="M858"/>
      <c r="N858"/>
      <c r="O858"/>
      <c r="P858" s="120"/>
      <c r="Q858" s="120"/>
      <c r="R858" s="120"/>
      <c r="S858" s="120"/>
      <c r="T858" s="120"/>
      <c r="U858" s="120"/>
      <c r="V858" s="120"/>
      <c r="W858" s="120"/>
      <c r="X858" s="120"/>
      <c r="Y858" s="120"/>
      <c r="Z858" s="120"/>
      <c r="AA858" s="120"/>
      <c r="AB858" s="120"/>
      <c r="AC858" s="120"/>
      <c r="AD858" s="120"/>
      <c r="AE858" s="120"/>
      <c r="AF858" s="120"/>
      <c r="AG858" s="120"/>
      <c r="AH858" s="120"/>
      <c r="AI858" s="120"/>
      <c r="AJ858" s="120"/>
      <c r="AK858" s="120"/>
      <c r="AL858" s="120"/>
      <c r="AM858" s="120"/>
      <c r="AN858" s="120"/>
      <c r="AO858" s="120"/>
      <c r="AP858" s="120"/>
      <c r="AQ858" s="120"/>
      <c r="AR858" s="120"/>
      <c r="AS858" s="120"/>
      <c r="AT858" s="120"/>
      <c r="AU858" s="120"/>
      <c r="AV858" s="120"/>
      <c r="AW858" s="120"/>
      <c r="AX858" s="120"/>
      <c r="AY858" s="120"/>
      <c r="AZ858" s="120"/>
      <c r="BA858" s="120"/>
      <c r="BB858" s="120"/>
      <c r="BC858" s="120"/>
    </row>
    <row r="859" spans="1:55" x14ac:dyDescent="0.25">
      <c r="A859" s="27"/>
      <c r="B859" s="28"/>
      <c r="C859" s="28"/>
      <c r="D859" s="29"/>
      <c r="E859"/>
      <c r="F859"/>
      <c r="G859"/>
      <c r="H859"/>
      <c r="I859"/>
      <c r="J859"/>
      <c r="K859"/>
      <c r="L859"/>
      <c r="M859"/>
      <c r="N859"/>
      <c r="O859"/>
      <c r="P859" s="120"/>
      <c r="Q859" s="120"/>
      <c r="R859" s="120"/>
      <c r="S859" s="120"/>
      <c r="T859" s="120"/>
      <c r="U859" s="120"/>
      <c r="V859" s="120"/>
      <c r="W859" s="120"/>
      <c r="X859" s="120"/>
      <c r="Y859" s="120"/>
      <c r="Z859" s="120"/>
      <c r="AA859" s="120"/>
      <c r="AB859" s="120"/>
      <c r="AC859" s="120"/>
      <c r="AD859" s="120"/>
      <c r="AE859" s="120"/>
      <c r="AF859" s="120"/>
      <c r="AG859" s="120"/>
      <c r="AH859" s="120"/>
      <c r="AI859" s="120"/>
      <c r="AJ859" s="120"/>
      <c r="AK859" s="120"/>
      <c r="AL859" s="120"/>
      <c r="AM859" s="120"/>
      <c r="AN859" s="120"/>
      <c r="AO859" s="120"/>
      <c r="AP859" s="120"/>
      <c r="AQ859" s="120"/>
      <c r="AR859" s="120"/>
      <c r="AS859" s="120"/>
      <c r="AT859" s="120"/>
      <c r="AU859" s="120"/>
      <c r="AV859" s="120"/>
      <c r="AW859" s="120"/>
      <c r="AX859" s="120"/>
      <c r="AY859" s="120"/>
      <c r="AZ859" s="120"/>
      <c r="BA859" s="120"/>
      <c r="BB859" s="120"/>
      <c r="BC859" s="120"/>
    </row>
    <row r="860" spans="1:55" x14ac:dyDescent="0.25">
      <c r="A860" s="27"/>
      <c r="B860" s="28"/>
      <c r="C860" s="28"/>
      <c r="D860" s="29"/>
      <c r="E860"/>
      <c r="F860"/>
      <c r="G860"/>
      <c r="H860"/>
      <c r="I860"/>
      <c r="J860"/>
      <c r="K860"/>
      <c r="L860"/>
      <c r="M860"/>
      <c r="N860"/>
      <c r="O860"/>
      <c r="P860" s="120"/>
      <c r="Q860" s="120"/>
      <c r="R860" s="120"/>
      <c r="S860" s="120"/>
      <c r="T860" s="120"/>
      <c r="U860" s="120"/>
      <c r="V860" s="120"/>
      <c r="W860" s="120"/>
      <c r="X860" s="120"/>
      <c r="Y860" s="120"/>
      <c r="Z860" s="120"/>
      <c r="AA860" s="120"/>
      <c r="AB860" s="120"/>
      <c r="AC860" s="120"/>
      <c r="AD860" s="120"/>
      <c r="AE860" s="120"/>
      <c r="AF860" s="120"/>
      <c r="AG860" s="120"/>
      <c r="AH860" s="120"/>
      <c r="AI860" s="120"/>
      <c r="AJ860" s="120"/>
      <c r="AK860" s="120"/>
      <c r="AL860" s="120"/>
      <c r="AM860" s="120"/>
      <c r="AN860" s="120"/>
      <c r="AO860" s="120"/>
      <c r="AP860" s="120"/>
      <c r="AQ860" s="120"/>
      <c r="AR860" s="120"/>
      <c r="AS860" s="120"/>
      <c r="AT860" s="120"/>
      <c r="AU860" s="120"/>
      <c r="AV860" s="120"/>
      <c r="AW860" s="120"/>
      <c r="AX860" s="120"/>
      <c r="AY860" s="120"/>
      <c r="AZ860" s="120"/>
      <c r="BA860" s="120"/>
      <c r="BB860" s="120"/>
      <c r="BC860" s="120"/>
    </row>
    <row r="861" spans="1:55" x14ac:dyDescent="0.25">
      <c r="A861" s="27"/>
      <c r="B861" s="28"/>
      <c r="C861" s="28"/>
      <c r="D861" s="29"/>
      <c r="E861"/>
      <c r="F861"/>
      <c r="G861"/>
      <c r="H861"/>
      <c r="I861"/>
      <c r="J861"/>
      <c r="K861"/>
      <c r="L861"/>
      <c r="M861"/>
      <c r="N861"/>
      <c r="O861"/>
      <c r="P861" s="120"/>
      <c r="Q861" s="120"/>
      <c r="R861" s="120"/>
      <c r="S861" s="120"/>
      <c r="T861" s="120"/>
      <c r="U861" s="120"/>
      <c r="V861" s="120"/>
      <c r="W861" s="120"/>
      <c r="X861" s="120"/>
      <c r="Y861" s="120"/>
      <c r="Z861" s="120"/>
      <c r="AA861" s="120"/>
      <c r="AB861" s="120"/>
      <c r="AC861" s="120"/>
      <c r="AD861" s="120"/>
      <c r="AE861" s="120"/>
      <c r="AF861" s="120"/>
      <c r="AG861" s="120"/>
      <c r="AH861" s="120"/>
      <c r="AI861" s="120"/>
      <c r="AJ861" s="120"/>
      <c r="AK861" s="120"/>
      <c r="AL861" s="120"/>
      <c r="AM861" s="120"/>
      <c r="AN861" s="120"/>
      <c r="AO861" s="120"/>
      <c r="AP861" s="120"/>
      <c r="AQ861" s="120"/>
      <c r="AR861" s="120"/>
      <c r="AS861" s="120"/>
      <c r="AT861" s="120"/>
      <c r="AU861" s="120"/>
      <c r="AV861" s="120"/>
      <c r="AW861" s="120"/>
      <c r="AX861" s="120"/>
      <c r="AY861" s="120"/>
      <c r="AZ861" s="120"/>
      <c r="BA861" s="120"/>
      <c r="BB861" s="120"/>
      <c r="BC861" s="120"/>
    </row>
    <row r="862" spans="1:55" x14ac:dyDescent="0.25">
      <c r="A862" s="27"/>
      <c r="B862" s="28"/>
      <c r="C862" s="28"/>
      <c r="D862" s="29"/>
      <c r="E862"/>
      <c r="F862"/>
      <c r="G862"/>
      <c r="H862"/>
      <c r="I862"/>
      <c r="J862"/>
      <c r="K862"/>
      <c r="L862"/>
      <c r="M862"/>
      <c r="N862"/>
      <c r="O862"/>
      <c r="P862" s="120"/>
      <c r="Q862" s="120"/>
      <c r="R862" s="120"/>
      <c r="S862" s="120"/>
      <c r="T862" s="120"/>
      <c r="U862" s="120"/>
      <c r="V862" s="120"/>
      <c r="W862" s="120"/>
      <c r="X862" s="120"/>
      <c r="Y862" s="120"/>
      <c r="Z862" s="120"/>
      <c r="AA862" s="120"/>
      <c r="AB862" s="120"/>
      <c r="AC862" s="120"/>
      <c r="AD862" s="120"/>
      <c r="AE862" s="120"/>
      <c r="AF862" s="120"/>
      <c r="AG862" s="120"/>
      <c r="AH862" s="120"/>
      <c r="AI862" s="120"/>
      <c r="AJ862" s="120"/>
      <c r="AK862" s="120"/>
      <c r="AL862" s="120"/>
      <c r="AM862" s="120"/>
      <c r="AN862" s="120"/>
      <c r="AO862" s="120"/>
      <c r="AP862" s="120"/>
      <c r="AQ862" s="120"/>
      <c r="AR862" s="120"/>
      <c r="AS862" s="120"/>
      <c r="AT862" s="120"/>
      <c r="AU862" s="120"/>
      <c r="AV862" s="120"/>
      <c r="AW862" s="120"/>
      <c r="AX862" s="120"/>
      <c r="AY862" s="120"/>
      <c r="AZ862" s="120"/>
      <c r="BA862" s="120"/>
      <c r="BB862" s="120"/>
      <c r="BC862" s="120"/>
    </row>
    <row r="863" spans="1:55" x14ac:dyDescent="0.25">
      <c r="A863" s="27"/>
      <c r="B863" s="28"/>
      <c r="C863" s="28"/>
      <c r="D863" s="29"/>
      <c r="E863"/>
      <c r="F863"/>
      <c r="G863"/>
      <c r="H863"/>
      <c r="I863"/>
      <c r="J863"/>
      <c r="K863"/>
      <c r="L863"/>
      <c r="M863"/>
      <c r="N863"/>
      <c r="O863"/>
      <c r="P863" s="120"/>
      <c r="Q863" s="120"/>
      <c r="R863" s="120"/>
      <c r="S863" s="120"/>
      <c r="T863" s="120"/>
      <c r="U863" s="120"/>
      <c r="V863" s="120"/>
      <c r="W863" s="120"/>
      <c r="X863" s="120"/>
      <c r="Y863" s="120"/>
      <c r="Z863" s="120"/>
      <c r="AA863" s="120"/>
      <c r="AB863" s="120"/>
      <c r="AC863" s="120"/>
      <c r="AD863" s="120"/>
      <c r="AE863" s="120"/>
      <c r="AF863" s="120"/>
      <c r="AG863" s="120"/>
      <c r="AH863" s="120"/>
      <c r="AI863" s="120"/>
      <c r="AJ863" s="120"/>
      <c r="AK863" s="120"/>
      <c r="AL863" s="120"/>
      <c r="AM863" s="120"/>
      <c r="AN863" s="120"/>
      <c r="AO863" s="120"/>
      <c r="AP863" s="120"/>
      <c r="AQ863" s="120"/>
      <c r="AR863" s="120"/>
      <c r="AS863" s="120"/>
      <c r="AT863" s="120"/>
      <c r="AU863" s="120"/>
      <c r="AV863" s="120"/>
      <c r="AW863" s="120"/>
      <c r="AX863" s="120"/>
      <c r="AY863" s="120"/>
      <c r="AZ863" s="120"/>
      <c r="BA863" s="120"/>
      <c r="BB863" s="120"/>
      <c r="BC863" s="120"/>
    </row>
    <row r="864" spans="1:55" x14ac:dyDescent="0.25">
      <c r="A864" s="27"/>
      <c r="B864" s="28"/>
      <c r="C864" s="28"/>
      <c r="D864" s="29"/>
      <c r="E864"/>
      <c r="F864"/>
      <c r="G864"/>
      <c r="H864"/>
      <c r="I864"/>
      <c r="J864"/>
      <c r="K864"/>
      <c r="L864"/>
      <c r="M864"/>
      <c r="N864"/>
      <c r="O864"/>
      <c r="P864" s="120"/>
      <c r="Q864" s="120"/>
      <c r="R864" s="120"/>
      <c r="S864" s="120"/>
      <c r="T864" s="120"/>
      <c r="U864" s="120"/>
      <c r="V864" s="120"/>
      <c r="W864" s="120"/>
      <c r="X864" s="120"/>
      <c r="Y864" s="120"/>
      <c r="Z864" s="120"/>
      <c r="AA864" s="120"/>
      <c r="AB864" s="120"/>
      <c r="AC864" s="120"/>
      <c r="AD864" s="120"/>
      <c r="AE864" s="120"/>
      <c r="AF864" s="120"/>
      <c r="AG864" s="120"/>
      <c r="AH864" s="120"/>
      <c r="AI864" s="120"/>
      <c r="AJ864" s="120"/>
      <c r="AK864" s="120"/>
      <c r="AL864" s="120"/>
      <c r="AM864" s="120"/>
      <c r="AN864" s="120"/>
      <c r="AO864" s="120"/>
      <c r="AP864" s="120"/>
      <c r="AQ864" s="120"/>
      <c r="AR864" s="120"/>
      <c r="AS864" s="120"/>
      <c r="AT864" s="120"/>
      <c r="AU864" s="120"/>
      <c r="AV864" s="120"/>
      <c r="AW864" s="120"/>
      <c r="AX864" s="120"/>
      <c r="AY864" s="120"/>
      <c r="AZ864" s="120"/>
      <c r="BA864" s="120"/>
      <c r="BB864" s="120"/>
      <c r="BC864" s="120"/>
    </row>
    <row r="865" spans="1:55" x14ac:dyDescent="0.25">
      <c r="A865" s="27"/>
      <c r="B865" s="28"/>
      <c r="C865" s="28"/>
      <c r="D865" s="29"/>
      <c r="E865"/>
      <c r="F865"/>
      <c r="G865"/>
      <c r="H865"/>
      <c r="I865"/>
      <c r="J865"/>
      <c r="K865"/>
      <c r="L865"/>
      <c r="M865"/>
      <c r="N865"/>
      <c r="O865"/>
      <c r="P865" s="120"/>
      <c r="Q865" s="120"/>
      <c r="R865" s="120"/>
      <c r="S865" s="120"/>
      <c r="T865" s="120"/>
      <c r="U865" s="120"/>
      <c r="V865" s="120"/>
      <c r="W865" s="120"/>
      <c r="X865" s="120"/>
      <c r="Y865" s="120"/>
      <c r="Z865" s="120"/>
      <c r="AA865" s="120"/>
      <c r="AB865" s="120"/>
      <c r="AC865" s="120"/>
      <c r="AD865" s="120"/>
      <c r="AE865" s="120"/>
      <c r="AF865" s="120"/>
      <c r="AG865" s="120"/>
      <c r="AH865" s="120"/>
      <c r="AI865" s="120"/>
      <c r="AJ865" s="120"/>
      <c r="AK865" s="120"/>
      <c r="AL865" s="120"/>
      <c r="AM865" s="120"/>
      <c r="AN865" s="120"/>
      <c r="AO865" s="120"/>
      <c r="AP865" s="120"/>
      <c r="AQ865" s="120"/>
      <c r="AR865" s="120"/>
      <c r="AS865" s="120"/>
      <c r="AT865" s="120"/>
      <c r="AU865" s="120"/>
      <c r="AV865" s="120"/>
      <c r="AW865" s="120"/>
      <c r="AX865" s="120"/>
      <c r="AY865" s="120"/>
      <c r="AZ865" s="120"/>
      <c r="BA865" s="120"/>
      <c r="BB865" s="120"/>
      <c r="BC865" s="120"/>
    </row>
    <row r="866" spans="1:55" x14ac:dyDescent="0.25">
      <c r="A866" s="27"/>
      <c r="B866" s="28"/>
      <c r="C866" s="28"/>
      <c r="D866" s="29"/>
      <c r="E866"/>
      <c r="F866"/>
      <c r="G866"/>
      <c r="H866"/>
      <c r="I866"/>
      <c r="J866"/>
      <c r="K866"/>
      <c r="L866"/>
      <c r="M866"/>
      <c r="N866"/>
      <c r="O866"/>
      <c r="P866" s="120"/>
      <c r="Q866" s="120"/>
      <c r="R866" s="120"/>
      <c r="S866" s="120"/>
      <c r="T866" s="120"/>
      <c r="U866" s="120"/>
      <c r="V866" s="120"/>
      <c r="W866" s="120"/>
      <c r="X866" s="120"/>
      <c r="Y866" s="120"/>
      <c r="Z866" s="120"/>
      <c r="AA866" s="120"/>
      <c r="AB866" s="120"/>
      <c r="AC866" s="120"/>
      <c r="AD866" s="120"/>
      <c r="AE866" s="120"/>
      <c r="AF866" s="120"/>
      <c r="AG866" s="120"/>
      <c r="AH866" s="120"/>
      <c r="AI866" s="120"/>
      <c r="AJ866" s="120"/>
      <c r="AK866" s="120"/>
      <c r="AL866" s="120"/>
      <c r="AM866" s="120"/>
      <c r="AN866" s="120"/>
      <c r="AO866" s="120"/>
      <c r="AP866" s="120"/>
      <c r="AQ866" s="120"/>
      <c r="AR866" s="120"/>
      <c r="AS866" s="120"/>
      <c r="AT866" s="120"/>
      <c r="AU866" s="120"/>
      <c r="AV866" s="120"/>
      <c r="AW866" s="120"/>
      <c r="AX866" s="120"/>
      <c r="AY866" s="120"/>
      <c r="AZ866" s="120"/>
      <c r="BA866" s="120"/>
      <c r="BB866" s="120"/>
      <c r="BC866" s="120"/>
    </row>
    <row r="867" spans="1:55" x14ac:dyDescent="0.25">
      <c r="A867" s="27"/>
      <c r="B867" s="28"/>
      <c r="C867" s="28"/>
      <c r="D867" s="29"/>
      <c r="E867"/>
      <c r="F867"/>
      <c r="G867"/>
      <c r="H867"/>
      <c r="I867"/>
      <c r="J867"/>
      <c r="K867"/>
      <c r="L867"/>
      <c r="M867"/>
      <c r="N867"/>
      <c r="O867"/>
      <c r="P867" s="120"/>
      <c r="Q867" s="120"/>
      <c r="R867" s="120"/>
      <c r="S867" s="120"/>
      <c r="T867" s="120"/>
      <c r="U867" s="120"/>
      <c r="V867" s="120"/>
      <c r="W867" s="120"/>
      <c r="X867" s="120"/>
      <c r="Y867" s="120"/>
      <c r="Z867" s="120"/>
      <c r="AA867" s="120"/>
      <c r="AB867" s="120"/>
      <c r="AC867" s="120"/>
      <c r="AD867" s="120"/>
      <c r="AE867" s="120"/>
      <c r="AF867" s="120"/>
      <c r="AG867" s="120"/>
      <c r="AH867" s="120"/>
      <c r="AI867" s="120"/>
      <c r="AJ867" s="120"/>
      <c r="AK867" s="120"/>
      <c r="AL867" s="120"/>
      <c r="AM867" s="120"/>
      <c r="AN867" s="120"/>
      <c r="AO867" s="120"/>
      <c r="AP867" s="120"/>
      <c r="AQ867" s="120"/>
      <c r="AR867" s="120"/>
      <c r="AS867" s="120"/>
      <c r="AT867" s="120"/>
      <c r="AU867" s="120"/>
      <c r="AV867" s="120"/>
      <c r="AW867" s="120"/>
      <c r="AX867" s="120"/>
      <c r="AY867" s="120"/>
      <c r="AZ867" s="120"/>
      <c r="BA867" s="120"/>
      <c r="BB867" s="120"/>
      <c r="BC867" s="120"/>
    </row>
    <row r="868" spans="1:55" x14ac:dyDescent="0.25">
      <c r="A868" s="27"/>
      <c r="B868" s="28"/>
      <c r="C868" s="28"/>
      <c r="D868" s="29"/>
      <c r="E868"/>
      <c r="F868"/>
      <c r="G868"/>
      <c r="H868"/>
      <c r="I868"/>
      <c r="J868"/>
      <c r="K868"/>
      <c r="L868"/>
      <c r="M868"/>
      <c r="N868"/>
      <c r="O868"/>
      <c r="P868" s="120"/>
      <c r="Q868" s="120"/>
      <c r="R868" s="120"/>
      <c r="S868" s="120"/>
      <c r="T868" s="120"/>
      <c r="U868" s="120"/>
      <c r="V868" s="120"/>
      <c r="W868" s="120"/>
      <c r="X868" s="120"/>
      <c r="Y868" s="120"/>
      <c r="Z868" s="120"/>
      <c r="AA868" s="120"/>
      <c r="AB868" s="120"/>
      <c r="AC868" s="120"/>
      <c r="AD868" s="120"/>
      <c r="AE868" s="120"/>
      <c r="AF868" s="120"/>
      <c r="AG868" s="120"/>
      <c r="AH868" s="120"/>
      <c r="AI868" s="120"/>
      <c r="AJ868" s="120"/>
      <c r="AK868" s="120"/>
      <c r="AL868" s="120"/>
      <c r="AM868" s="120"/>
      <c r="AN868" s="120"/>
      <c r="AO868" s="120"/>
      <c r="AP868" s="120"/>
      <c r="AQ868" s="120"/>
      <c r="AR868" s="120"/>
      <c r="AS868" s="120"/>
      <c r="AT868" s="120"/>
      <c r="AU868" s="120"/>
      <c r="AV868" s="120"/>
      <c r="AW868" s="120"/>
      <c r="AX868" s="120"/>
      <c r="AY868" s="120"/>
      <c r="AZ868" s="120"/>
      <c r="BA868" s="120"/>
      <c r="BB868" s="120"/>
      <c r="BC868" s="120"/>
    </row>
    <row r="869" spans="1:55" x14ac:dyDescent="0.25">
      <c r="A869" s="27"/>
      <c r="B869" s="28"/>
      <c r="C869" s="28"/>
      <c r="D869" s="29"/>
      <c r="E869"/>
      <c r="F869"/>
      <c r="G869"/>
      <c r="H869"/>
      <c r="I869"/>
      <c r="J869"/>
      <c r="K869"/>
      <c r="L869"/>
      <c r="M869"/>
      <c r="N869"/>
      <c r="O869"/>
      <c r="P869" s="120"/>
      <c r="Q869" s="120"/>
      <c r="R869" s="120"/>
      <c r="S869" s="120"/>
      <c r="T869" s="120"/>
      <c r="U869" s="120"/>
      <c r="V869" s="120"/>
      <c r="W869" s="120"/>
      <c r="X869" s="120"/>
      <c r="Y869" s="120"/>
      <c r="Z869" s="120"/>
      <c r="AA869" s="120"/>
      <c r="AB869" s="120"/>
      <c r="AC869" s="120"/>
      <c r="AD869" s="120"/>
      <c r="AE869" s="120"/>
      <c r="AF869" s="120"/>
      <c r="AG869" s="120"/>
      <c r="AH869" s="120"/>
      <c r="AI869" s="120"/>
      <c r="AJ869" s="120"/>
      <c r="AK869" s="120"/>
      <c r="AL869" s="120"/>
      <c r="AM869" s="120"/>
      <c r="AN869" s="120"/>
      <c r="AO869" s="120"/>
      <c r="AP869" s="120"/>
      <c r="AQ869" s="120"/>
      <c r="AR869" s="120"/>
      <c r="AS869" s="120"/>
      <c r="AT869" s="120"/>
      <c r="AU869" s="120"/>
      <c r="AV869" s="120"/>
      <c r="AW869" s="120"/>
      <c r="AX869" s="120"/>
      <c r="AY869" s="120"/>
      <c r="AZ869" s="120"/>
      <c r="BA869" s="120"/>
      <c r="BB869" s="120"/>
      <c r="BC869" s="120"/>
    </row>
    <row r="870" spans="1:55" x14ac:dyDescent="0.25">
      <c r="A870" s="27"/>
      <c r="B870" s="28"/>
      <c r="C870" s="28"/>
      <c r="D870" s="29"/>
      <c r="E870"/>
      <c r="F870"/>
      <c r="G870"/>
      <c r="H870"/>
      <c r="I870"/>
      <c r="J870"/>
      <c r="K870"/>
      <c r="L870"/>
      <c r="M870"/>
      <c r="N870"/>
      <c r="O870"/>
      <c r="P870" s="120"/>
      <c r="Q870" s="120"/>
      <c r="R870" s="120"/>
      <c r="S870" s="120"/>
      <c r="T870" s="120"/>
      <c r="U870" s="120"/>
      <c r="V870" s="120"/>
      <c r="W870" s="120"/>
      <c r="X870" s="120"/>
      <c r="Y870" s="120"/>
      <c r="Z870" s="120"/>
      <c r="AA870" s="120"/>
      <c r="AB870" s="120"/>
      <c r="AC870" s="120"/>
      <c r="AD870" s="120"/>
      <c r="AE870" s="120"/>
      <c r="AF870" s="120"/>
      <c r="AG870" s="120"/>
      <c r="AH870" s="120"/>
      <c r="AI870" s="120"/>
      <c r="AJ870" s="120"/>
      <c r="AK870" s="120"/>
      <c r="AL870" s="120"/>
      <c r="AM870" s="120"/>
      <c r="AN870" s="120"/>
      <c r="AO870" s="120"/>
      <c r="AP870" s="120"/>
      <c r="AQ870" s="120"/>
      <c r="AR870" s="120"/>
      <c r="AS870" s="120"/>
      <c r="AT870" s="120"/>
      <c r="AU870" s="120"/>
      <c r="AV870" s="120"/>
      <c r="AW870" s="120"/>
      <c r="AX870" s="120"/>
      <c r="AY870" s="120"/>
      <c r="AZ870" s="120"/>
      <c r="BA870" s="120"/>
      <c r="BB870" s="120"/>
      <c r="BC870" s="120"/>
    </row>
    <row r="871" spans="1:55" x14ac:dyDescent="0.25">
      <c r="A871" s="27"/>
      <c r="B871" s="28"/>
      <c r="C871" s="28"/>
      <c r="D871" s="29"/>
      <c r="E871"/>
      <c r="F871"/>
      <c r="G871"/>
      <c r="H871"/>
      <c r="I871"/>
      <c r="J871"/>
      <c r="K871"/>
      <c r="L871"/>
      <c r="M871"/>
      <c r="N871"/>
      <c r="O871"/>
      <c r="P871" s="120"/>
      <c r="Q871" s="120"/>
      <c r="R871" s="120"/>
      <c r="S871" s="120"/>
      <c r="T871" s="120"/>
      <c r="U871" s="120"/>
      <c r="V871" s="120"/>
      <c r="W871" s="120"/>
      <c r="X871" s="120"/>
      <c r="Y871" s="120"/>
      <c r="Z871" s="120"/>
      <c r="AA871" s="120"/>
      <c r="AB871" s="120"/>
      <c r="AC871" s="120"/>
      <c r="AD871" s="120"/>
      <c r="AE871" s="120"/>
      <c r="AF871" s="120"/>
      <c r="AG871" s="120"/>
      <c r="AH871" s="120"/>
      <c r="AI871" s="120"/>
      <c r="AJ871" s="120"/>
      <c r="AK871" s="120"/>
      <c r="AL871" s="120"/>
      <c r="AM871" s="120"/>
      <c r="AN871" s="120"/>
      <c r="AO871" s="120"/>
      <c r="AP871" s="120"/>
      <c r="AQ871" s="120"/>
      <c r="AR871" s="120"/>
      <c r="AS871" s="120"/>
      <c r="AT871" s="120"/>
      <c r="AU871" s="120"/>
      <c r="AV871" s="120"/>
      <c r="AW871" s="120"/>
      <c r="AX871" s="120"/>
      <c r="AY871" s="120"/>
      <c r="AZ871" s="120"/>
      <c r="BA871" s="120"/>
      <c r="BB871" s="120"/>
      <c r="BC871" s="120"/>
    </row>
    <row r="872" spans="1:55" x14ac:dyDescent="0.25">
      <c r="A872" s="27"/>
      <c r="B872" s="28"/>
      <c r="C872" s="28"/>
      <c r="D872" s="29"/>
      <c r="E872"/>
      <c r="F872"/>
      <c r="G872"/>
      <c r="H872"/>
      <c r="I872"/>
      <c r="J872"/>
      <c r="K872"/>
      <c r="L872"/>
      <c r="M872"/>
      <c r="N872"/>
      <c r="O872"/>
      <c r="P872" s="120"/>
      <c r="Q872" s="120"/>
      <c r="R872" s="120"/>
      <c r="S872" s="120"/>
      <c r="T872" s="120"/>
      <c r="U872" s="120"/>
      <c r="V872" s="120"/>
      <c r="W872" s="120"/>
      <c r="X872" s="120"/>
      <c r="Y872" s="120"/>
      <c r="Z872" s="120"/>
      <c r="AA872" s="120"/>
      <c r="AB872" s="120"/>
      <c r="AC872" s="120"/>
      <c r="AD872" s="120"/>
      <c r="AE872" s="120"/>
      <c r="AF872" s="120"/>
      <c r="AG872" s="120"/>
      <c r="AH872" s="120"/>
      <c r="AI872" s="120"/>
      <c r="AJ872" s="120"/>
      <c r="AK872" s="120"/>
      <c r="AL872" s="120"/>
      <c r="AM872" s="120"/>
      <c r="AN872" s="120"/>
      <c r="AO872" s="120"/>
      <c r="AP872" s="120"/>
      <c r="AQ872" s="120"/>
      <c r="AR872" s="120"/>
      <c r="AS872" s="120"/>
      <c r="AT872" s="120"/>
      <c r="AU872" s="120"/>
      <c r="AV872" s="120"/>
      <c r="AW872" s="120"/>
      <c r="AX872" s="120"/>
      <c r="AY872" s="120"/>
      <c r="AZ872" s="120"/>
      <c r="BA872" s="120"/>
      <c r="BB872" s="120"/>
      <c r="BC872" s="120"/>
    </row>
    <row r="873" spans="1:55" x14ac:dyDescent="0.25">
      <c r="A873" s="27"/>
      <c r="B873" s="28"/>
      <c r="C873" s="28"/>
      <c r="D873" s="29"/>
      <c r="E873"/>
      <c r="F873"/>
      <c r="G873"/>
      <c r="H873"/>
      <c r="I873"/>
      <c r="J873"/>
      <c r="K873"/>
      <c r="L873"/>
      <c r="M873"/>
      <c r="N873"/>
      <c r="O873"/>
      <c r="P873" s="120"/>
      <c r="Q873" s="120"/>
      <c r="R873" s="120"/>
      <c r="S873" s="120"/>
      <c r="T873" s="120"/>
      <c r="U873" s="120"/>
      <c r="V873" s="120"/>
      <c r="W873" s="120"/>
      <c r="X873" s="120"/>
      <c r="Y873" s="120"/>
      <c r="Z873" s="120"/>
      <c r="AA873" s="120"/>
      <c r="AB873" s="120"/>
      <c r="AC873" s="120"/>
      <c r="AD873" s="120"/>
      <c r="AE873" s="120"/>
      <c r="AF873" s="120"/>
      <c r="AG873" s="120"/>
      <c r="AH873" s="120"/>
      <c r="AI873" s="120"/>
      <c r="AJ873" s="120"/>
      <c r="AK873" s="120"/>
      <c r="AL873" s="120"/>
      <c r="AM873" s="120"/>
      <c r="AN873" s="120"/>
      <c r="AO873" s="120"/>
      <c r="AP873" s="120"/>
      <c r="AQ873" s="120"/>
      <c r="AR873" s="120"/>
      <c r="AS873" s="120"/>
      <c r="AT873" s="120"/>
      <c r="AU873" s="120"/>
      <c r="AV873" s="120"/>
      <c r="AW873" s="120"/>
      <c r="AX873" s="120"/>
      <c r="AY873" s="120"/>
      <c r="AZ873" s="120"/>
      <c r="BA873" s="120"/>
      <c r="BB873" s="120"/>
      <c r="BC873" s="120"/>
    </row>
    <row r="874" spans="1:55" x14ac:dyDescent="0.25">
      <c r="A874" s="27"/>
      <c r="B874" s="28"/>
      <c r="C874" s="28"/>
      <c r="D874" s="29"/>
      <c r="E874"/>
      <c r="F874"/>
      <c r="G874"/>
      <c r="H874"/>
      <c r="I874"/>
      <c r="J874"/>
      <c r="K874"/>
      <c r="L874"/>
      <c r="M874"/>
      <c r="N874"/>
      <c r="O874"/>
      <c r="P874" s="120"/>
      <c r="Q874" s="120"/>
      <c r="R874" s="120"/>
      <c r="S874" s="120"/>
      <c r="T874" s="120"/>
      <c r="U874" s="120"/>
      <c r="V874" s="120"/>
      <c r="W874" s="120"/>
      <c r="X874" s="120"/>
      <c r="Y874" s="120"/>
      <c r="Z874" s="120"/>
      <c r="AA874" s="120"/>
      <c r="AB874" s="120"/>
      <c r="AC874" s="120"/>
      <c r="AD874" s="120"/>
      <c r="AE874" s="120"/>
      <c r="AF874" s="120"/>
      <c r="AG874" s="120"/>
      <c r="AH874" s="120"/>
      <c r="AI874" s="120"/>
      <c r="AJ874" s="120"/>
      <c r="AK874" s="120"/>
      <c r="AL874" s="120"/>
      <c r="AM874" s="120"/>
      <c r="AN874" s="120"/>
      <c r="AO874" s="120"/>
      <c r="AP874" s="120"/>
      <c r="AQ874" s="120"/>
      <c r="AR874" s="120"/>
      <c r="AS874" s="120"/>
      <c r="AT874" s="120"/>
      <c r="AU874" s="120"/>
      <c r="AV874" s="120"/>
      <c r="AW874" s="120"/>
      <c r="AX874" s="120"/>
      <c r="AY874" s="120"/>
      <c r="AZ874" s="120"/>
      <c r="BA874" s="120"/>
      <c r="BB874" s="120"/>
      <c r="BC874" s="120"/>
    </row>
    <row r="875" spans="1:55" x14ac:dyDescent="0.25">
      <c r="A875" s="27"/>
      <c r="B875" s="28"/>
      <c r="C875" s="28"/>
      <c r="D875" s="29"/>
      <c r="E875"/>
      <c r="F875"/>
      <c r="G875"/>
      <c r="H875"/>
      <c r="I875"/>
      <c r="J875"/>
      <c r="K875"/>
      <c r="L875"/>
      <c r="M875"/>
      <c r="N875"/>
      <c r="O875"/>
      <c r="P875" s="120"/>
      <c r="Q875" s="120"/>
      <c r="R875" s="120"/>
      <c r="S875" s="120"/>
      <c r="T875" s="120"/>
      <c r="U875" s="120"/>
      <c r="V875" s="120"/>
      <c r="W875" s="120"/>
      <c r="X875" s="120"/>
      <c r="Y875" s="120"/>
      <c r="Z875" s="120"/>
      <c r="AA875" s="120"/>
      <c r="AB875" s="120"/>
      <c r="AC875" s="120"/>
      <c r="AD875" s="120"/>
      <c r="AE875" s="120"/>
      <c r="AF875" s="120"/>
      <c r="AG875" s="120"/>
      <c r="AH875" s="120"/>
      <c r="AI875" s="120"/>
      <c r="AJ875" s="120"/>
      <c r="AK875" s="120"/>
      <c r="AL875" s="120"/>
      <c r="AM875" s="120"/>
      <c r="AN875" s="120"/>
      <c r="AO875" s="120"/>
      <c r="AP875" s="120"/>
      <c r="AQ875" s="120"/>
      <c r="AR875" s="120"/>
      <c r="AS875" s="120"/>
      <c r="AT875" s="120"/>
      <c r="AU875" s="120"/>
      <c r="AV875" s="120"/>
      <c r="AW875" s="120"/>
      <c r="AX875" s="120"/>
      <c r="AY875" s="120"/>
      <c r="AZ875" s="120"/>
      <c r="BA875" s="120"/>
      <c r="BB875" s="120"/>
      <c r="BC875" s="120"/>
    </row>
    <row r="876" spans="1:55" x14ac:dyDescent="0.25">
      <c r="A876" s="27"/>
      <c r="B876" s="28"/>
      <c r="C876" s="28"/>
      <c r="D876" s="29"/>
      <c r="E876"/>
      <c r="F876"/>
      <c r="G876"/>
      <c r="H876"/>
      <c r="I876"/>
      <c r="J876"/>
      <c r="K876"/>
      <c r="L876"/>
      <c r="M876"/>
      <c r="N876"/>
      <c r="O876"/>
      <c r="P876" s="120"/>
      <c r="Q876" s="120"/>
      <c r="R876" s="120"/>
      <c r="S876" s="120"/>
      <c r="T876" s="120"/>
      <c r="U876" s="120"/>
      <c r="V876" s="120"/>
      <c r="W876" s="120"/>
      <c r="X876" s="120"/>
      <c r="Y876" s="120"/>
      <c r="Z876" s="120"/>
      <c r="AA876" s="120"/>
      <c r="AB876" s="120"/>
      <c r="AC876" s="120"/>
      <c r="AD876" s="120"/>
      <c r="AE876" s="120"/>
      <c r="AF876" s="120"/>
      <c r="AG876" s="120"/>
      <c r="AH876" s="120"/>
      <c r="AI876" s="120"/>
      <c r="AJ876" s="120"/>
      <c r="AK876" s="120"/>
      <c r="AL876" s="120"/>
      <c r="AM876" s="120"/>
      <c r="AN876" s="120"/>
      <c r="AO876" s="120"/>
      <c r="AP876" s="120"/>
      <c r="AQ876" s="120"/>
      <c r="AR876" s="120"/>
      <c r="AS876" s="120"/>
      <c r="AT876" s="120"/>
      <c r="AU876" s="120"/>
      <c r="AV876" s="120"/>
      <c r="AW876" s="120"/>
      <c r="AX876" s="120"/>
      <c r="AY876" s="120"/>
      <c r="AZ876" s="120"/>
      <c r="BA876" s="120"/>
      <c r="BB876" s="120"/>
      <c r="BC876" s="120"/>
    </row>
    <row r="877" spans="1:55" x14ac:dyDescent="0.25">
      <c r="A877" s="27"/>
      <c r="B877" s="28"/>
      <c r="C877" s="28"/>
      <c r="D877" s="29"/>
      <c r="E877"/>
      <c r="F877"/>
      <c r="G877"/>
      <c r="H877"/>
      <c r="I877"/>
      <c r="J877"/>
      <c r="K877"/>
      <c r="L877"/>
      <c r="M877"/>
      <c r="N877"/>
      <c r="O877"/>
      <c r="P877" s="120"/>
      <c r="Q877" s="120"/>
      <c r="R877" s="120"/>
      <c r="S877" s="120"/>
      <c r="T877" s="120"/>
      <c r="U877" s="120"/>
      <c r="V877" s="120"/>
      <c r="W877" s="120"/>
      <c r="X877" s="120"/>
      <c r="Y877" s="120"/>
      <c r="Z877" s="120"/>
      <c r="AA877" s="120"/>
      <c r="AB877" s="120"/>
      <c r="AC877" s="120"/>
      <c r="AD877" s="120"/>
      <c r="AE877" s="120"/>
      <c r="AF877" s="120"/>
      <c r="AG877" s="120"/>
      <c r="AH877" s="120"/>
      <c r="AI877" s="120"/>
      <c r="AJ877" s="120"/>
      <c r="AK877" s="120"/>
      <c r="AL877" s="120"/>
      <c r="AM877" s="120"/>
      <c r="AN877" s="120"/>
      <c r="AO877" s="120"/>
      <c r="AP877" s="120"/>
      <c r="AQ877" s="120"/>
      <c r="AR877" s="120"/>
      <c r="AS877" s="120"/>
      <c r="AT877" s="120"/>
      <c r="AU877" s="120"/>
      <c r="AV877" s="120"/>
      <c r="AW877" s="120"/>
      <c r="AX877" s="120"/>
      <c r="AY877" s="120"/>
      <c r="AZ877" s="120"/>
      <c r="BA877" s="120"/>
      <c r="BB877" s="120"/>
      <c r="BC877" s="120"/>
    </row>
    <row r="878" spans="1:55" x14ac:dyDescent="0.25">
      <c r="A878" s="27"/>
      <c r="B878" s="28"/>
      <c r="C878" s="28"/>
      <c r="D878" s="29"/>
      <c r="E878"/>
      <c r="F878"/>
      <c r="G878"/>
      <c r="H878"/>
      <c r="I878"/>
      <c r="J878"/>
      <c r="K878"/>
      <c r="L878"/>
      <c r="M878"/>
      <c r="N878"/>
      <c r="O878"/>
      <c r="P878" s="120"/>
      <c r="Q878" s="120"/>
      <c r="R878" s="120"/>
      <c r="S878" s="120"/>
      <c r="T878" s="120"/>
      <c r="U878" s="120"/>
      <c r="V878" s="120"/>
      <c r="W878" s="120"/>
      <c r="X878" s="120"/>
      <c r="Y878" s="120"/>
      <c r="Z878" s="120"/>
      <c r="AA878" s="120"/>
      <c r="AB878" s="120"/>
      <c r="AC878" s="120"/>
      <c r="AD878" s="120"/>
      <c r="AE878" s="120"/>
      <c r="AF878" s="120"/>
      <c r="AG878" s="120"/>
      <c r="AH878" s="120"/>
      <c r="AI878" s="120"/>
      <c r="AJ878" s="120"/>
      <c r="AK878" s="120"/>
      <c r="AL878" s="120"/>
      <c r="AM878" s="120"/>
      <c r="AN878" s="120"/>
      <c r="AO878" s="120"/>
      <c r="AP878" s="120"/>
      <c r="AQ878" s="120"/>
      <c r="AR878" s="120"/>
      <c r="AS878" s="120"/>
      <c r="AT878" s="120"/>
      <c r="AU878" s="120"/>
      <c r="AV878" s="120"/>
      <c r="AW878" s="120"/>
      <c r="AX878" s="120"/>
      <c r="AY878" s="120"/>
      <c r="AZ878" s="120"/>
      <c r="BA878" s="120"/>
      <c r="BB878" s="120"/>
      <c r="BC878" s="120"/>
    </row>
    <row r="879" spans="1:55" x14ac:dyDescent="0.25">
      <c r="A879" s="27"/>
      <c r="B879" s="28"/>
      <c r="C879" s="28"/>
      <c r="D879" s="29"/>
      <c r="E879"/>
      <c r="F879"/>
      <c r="G879"/>
      <c r="H879"/>
      <c r="I879"/>
      <c r="J879"/>
      <c r="K879"/>
      <c r="L879"/>
      <c r="M879"/>
      <c r="N879"/>
      <c r="O879"/>
      <c r="P879" s="120"/>
      <c r="Q879" s="120"/>
      <c r="R879" s="120"/>
      <c r="S879" s="120"/>
      <c r="T879" s="120"/>
      <c r="U879" s="120"/>
      <c r="V879" s="120"/>
      <c r="W879" s="120"/>
      <c r="X879" s="120"/>
      <c r="Y879" s="120"/>
      <c r="Z879" s="120"/>
      <c r="AA879" s="120"/>
      <c r="AB879" s="120"/>
      <c r="AC879" s="120"/>
      <c r="AD879" s="120"/>
      <c r="AE879" s="120"/>
      <c r="AF879" s="120"/>
      <c r="AG879" s="120"/>
      <c r="AH879" s="120"/>
      <c r="AI879" s="120"/>
      <c r="AJ879" s="120"/>
      <c r="AK879" s="120"/>
      <c r="AL879" s="120"/>
      <c r="AM879" s="120"/>
      <c r="AN879" s="120"/>
      <c r="AO879" s="120"/>
      <c r="AP879" s="120"/>
      <c r="AQ879" s="120"/>
      <c r="AR879" s="120"/>
      <c r="AS879" s="120"/>
      <c r="AT879" s="120"/>
      <c r="AU879" s="120"/>
      <c r="AV879" s="120"/>
      <c r="AW879" s="120"/>
      <c r="AX879" s="120"/>
      <c r="AY879" s="120"/>
      <c r="AZ879" s="120"/>
      <c r="BA879" s="120"/>
      <c r="BB879" s="120"/>
      <c r="BC879" s="120"/>
    </row>
    <row r="880" spans="1:55" x14ac:dyDescent="0.25">
      <c r="A880" s="27"/>
      <c r="B880" s="28"/>
      <c r="C880" s="28"/>
      <c r="D880" s="29"/>
      <c r="E880"/>
      <c r="F880"/>
      <c r="G880"/>
      <c r="H880"/>
      <c r="I880"/>
      <c r="J880"/>
      <c r="K880"/>
      <c r="L880"/>
      <c r="M880"/>
      <c r="N880"/>
      <c r="O880"/>
      <c r="P880" s="120"/>
      <c r="Q880" s="120"/>
      <c r="R880" s="120"/>
      <c r="S880" s="120"/>
      <c r="T880" s="120"/>
      <c r="U880" s="120"/>
      <c r="V880" s="120"/>
      <c r="W880" s="120"/>
      <c r="X880" s="120"/>
      <c r="Y880" s="120"/>
      <c r="Z880" s="120"/>
      <c r="AA880" s="120"/>
      <c r="AB880" s="120"/>
      <c r="AC880" s="120"/>
      <c r="AD880" s="120"/>
      <c r="AE880" s="120"/>
      <c r="AF880" s="120"/>
      <c r="AG880" s="120"/>
      <c r="AH880" s="120"/>
      <c r="AI880" s="120"/>
      <c r="AJ880" s="120"/>
      <c r="AK880" s="120"/>
      <c r="AL880" s="120"/>
      <c r="AM880" s="120"/>
      <c r="AN880" s="120"/>
      <c r="AO880" s="120"/>
      <c r="AP880" s="120"/>
      <c r="AQ880" s="120"/>
      <c r="AR880" s="120"/>
      <c r="AS880" s="120"/>
      <c r="AT880" s="120"/>
      <c r="AU880" s="120"/>
      <c r="AV880" s="120"/>
      <c r="AW880" s="120"/>
      <c r="AX880" s="120"/>
      <c r="AY880" s="120"/>
      <c r="AZ880" s="120"/>
      <c r="BA880" s="120"/>
      <c r="BB880" s="120"/>
      <c r="BC880" s="120"/>
    </row>
    <row r="881" spans="1:55" x14ac:dyDescent="0.25">
      <c r="A881" s="27"/>
      <c r="B881" s="28"/>
      <c r="C881" s="28"/>
      <c r="D881" s="29"/>
      <c r="E881"/>
      <c r="F881"/>
      <c r="G881"/>
      <c r="H881"/>
      <c r="I881"/>
      <c r="J881"/>
      <c r="K881"/>
      <c r="L881"/>
      <c r="M881"/>
      <c r="N881"/>
      <c r="O881"/>
      <c r="P881" s="120"/>
      <c r="Q881" s="120"/>
      <c r="R881" s="120"/>
      <c r="S881" s="120"/>
      <c r="T881" s="120"/>
      <c r="U881" s="120"/>
      <c r="V881" s="120"/>
      <c r="W881" s="120"/>
      <c r="X881" s="120"/>
      <c r="Y881" s="120"/>
      <c r="Z881" s="120"/>
      <c r="AA881" s="120"/>
      <c r="AB881" s="120"/>
      <c r="AC881" s="120"/>
      <c r="AD881" s="120"/>
      <c r="AE881" s="120"/>
      <c r="AF881" s="120"/>
      <c r="AG881" s="120"/>
      <c r="AH881" s="120"/>
      <c r="AI881" s="120"/>
      <c r="AJ881" s="120"/>
      <c r="AK881" s="120"/>
      <c r="AL881" s="120"/>
      <c r="AM881" s="120"/>
      <c r="AN881" s="120"/>
      <c r="AO881" s="120"/>
      <c r="AP881" s="120"/>
      <c r="AQ881" s="120"/>
      <c r="AR881" s="120"/>
      <c r="AS881" s="120"/>
      <c r="AT881" s="120"/>
      <c r="AU881" s="120"/>
      <c r="AV881" s="120"/>
      <c r="AW881" s="120"/>
      <c r="AX881" s="120"/>
      <c r="AY881" s="120"/>
      <c r="AZ881" s="120"/>
      <c r="BA881" s="120"/>
      <c r="BB881" s="120"/>
      <c r="BC881" s="120"/>
    </row>
    <row r="882" spans="1:55" x14ac:dyDescent="0.25">
      <c r="A882" s="27"/>
      <c r="B882" s="28"/>
      <c r="C882" s="28"/>
      <c r="D882" s="29"/>
      <c r="E882"/>
      <c r="F882"/>
      <c r="G882"/>
      <c r="H882"/>
      <c r="I882"/>
      <c r="J882"/>
      <c r="K882"/>
      <c r="L882"/>
      <c r="M882"/>
      <c r="N882"/>
      <c r="O882"/>
      <c r="P882" s="120"/>
      <c r="Q882" s="120"/>
      <c r="R882" s="120"/>
      <c r="S882" s="120"/>
      <c r="T882" s="120"/>
      <c r="U882" s="120"/>
      <c r="V882" s="120"/>
      <c r="W882" s="120"/>
      <c r="X882" s="120"/>
      <c r="Y882" s="120"/>
      <c r="Z882" s="120"/>
      <c r="AA882" s="120"/>
      <c r="AB882" s="120"/>
      <c r="AC882" s="120"/>
      <c r="AD882" s="120"/>
      <c r="AE882" s="120"/>
      <c r="AF882" s="120"/>
      <c r="AG882" s="120"/>
      <c r="AH882" s="120"/>
      <c r="AI882" s="120"/>
      <c r="AJ882" s="120"/>
      <c r="AK882" s="120"/>
      <c r="AL882" s="120"/>
      <c r="AM882" s="120"/>
      <c r="AN882" s="120"/>
      <c r="AO882" s="120"/>
      <c r="AP882" s="120"/>
      <c r="AQ882" s="120"/>
      <c r="AR882" s="120"/>
      <c r="AS882" s="120"/>
      <c r="AT882" s="120"/>
      <c r="AU882" s="120"/>
      <c r="AV882" s="120"/>
      <c r="AW882" s="120"/>
      <c r="AX882" s="120"/>
      <c r="AY882" s="120"/>
      <c r="AZ882" s="120"/>
      <c r="BA882" s="120"/>
      <c r="BB882" s="120"/>
      <c r="BC882" s="120"/>
    </row>
    <row r="883" spans="1:55" x14ac:dyDescent="0.25">
      <c r="A883" s="27"/>
      <c r="B883" s="28"/>
      <c r="C883" s="28"/>
      <c r="D883" s="29"/>
      <c r="E883"/>
      <c r="F883"/>
      <c r="G883"/>
      <c r="H883"/>
      <c r="I883"/>
      <c r="J883"/>
      <c r="K883"/>
      <c r="L883"/>
      <c r="M883"/>
      <c r="N883"/>
      <c r="O883"/>
      <c r="P883" s="120"/>
      <c r="Q883" s="120"/>
      <c r="R883" s="120"/>
      <c r="S883" s="120"/>
      <c r="T883" s="120"/>
      <c r="U883" s="120"/>
      <c r="V883" s="120"/>
      <c r="W883" s="120"/>
      <c r="X883" s="120"/>
      <c r="Y883" s="120"/>
      <c r="Z883" s="120"/>
      <c r="AA883" s="120"/>
      <c r="AB883" s="120"/>
      <c r="AC883" s="120"/>
      <c r="AD883" s="120"/>
      <c r="AE883" s="120"/>
      <c r="AF883" s="120"/>
      <c r="AG883" s="120"/>
      <c r="AH883" s="120"/>
      <c r="AI883" s="120"/>
      <c r="AJ883" s="120"/>
      <c r="AK883" s="120"/>
      <c r="AL883" s="120"/>
      <c r="AM883" s="120"/>
      <c r="AN883" s="120"/>
      <c r="AO883" s="120"/>
      <c r="AP883" s="120"/>
      <c r="AQ883" s="120"/>
      <c r="AR883" s="120"/>
      <c r="AS883" s="120"/>
      <c r="AT883" s="120"/>
      <c r="AU883" s="120"/>
      <c r="AV883" s="120"/>
      <c r="AW883" s="120"/>
      <c r="AX883" s="120"/>
      <c r="AY883" s="120"/>
      <c r="AZ883" s="120"/>
      <c r="BA883" s="120"/>
      <c r="BB883" s="120"/>
      <c r="BC883" s="120"/>
    </row>
    <row r="884" spans="1:55" x14ac:dyDescent="0.25">
      <c r="A884" s="27"/>
      <c r="B884" s="28"/>
      <c r="C884" s="28"/>
      <c r="D884" s="29"/>
      <c r="E884"/>
      <c r="F884"/>
      <c r="G884"/>
      <c r="H884"/>
      <c r="I884"/>
      <c r="J884"/>
      <c r="K884"/>
      <c r="L884"/>
      <c r="M884"/>
      <c r="N884"/>
      <c r="O884"/>
      <c r="P884" s="120"/>
      <c r="Q884" s="120"/>
      <c r="R884" s="120"/>
      <c r="S884" s="120"/>
      <c r="T884" s="120"/>
      <c r="U884" s="120"/>
      <c r="V884" s="120"/>
      <c r="W884" s="120"/>
      <c r="X884" s="120"/>
      <c r="Y884" s="120"/>
      <c r="Z884" s="120"/>
      <c r="AA884" s="120"/>
      <c r="AB884" s="120"/>
      <c r="AC884" s="120"/>
      <c r="AD884" s="120"/>
      <c r="AE884" s="120"/>
      <c r="AF884" s="120"/>
      <c r="AG884" s="120"/>
      <c r="AH884" s="120"/>
      <c r="AI884" s="120"/>
      <c r="AJ884" s="120"/>
      <c r="AK884" s="120"/>
      <c r="AL884" s="120"/>
      <c r="AM884" s="120"/>
      <c r="AN884" s="120"/>
      <c r="AO884" s="120"/>
      <c r="AP884" s="120"/>
      <c r="AQ884" s="120"/>
      <c r="AR884" s="120"/>
      <c r="AS884" s="120"/>
      <c r="AT884" s="120"/>
      <c r="AU884" s="120"/>
      <c r="AV884" s="120"/>
      <c r="AW884" s="120"/>
      <c r="AX884" s="120"/>
      <c r="AY884" s="120"/>
      <c r="AZ884" s="120"/>
      <c r="BA884" s="120"/>
      <c r="BB884" s="120"/>
      <c r="BC884" s="120"/>
    </row>
    <row r="885" spans="1:55" x14ac:dyDescent="0.25">
      <c r="A885" s="27"/>
      <c r="B885" s="28"/>
      <c r="C885" s="28"/>
      <c r="D885" s="29"/>
      <c r="E885"/>
      <c r="F885"/>
      <c r="G885"/>
      <c r="H885"/>
      <c r="I885"/>
      <c r="J885"/>
      <c r="K885"/>
      <c r="L885"/>
      <c r="M885"/>
      <c r="N885"/>
      <c r="O885"/>
      <c r="P885" s="120"/>
      <c r="Q885" s="120"/>
      <c r="R885" s="120"/>
      <c r="S885" s="120"/>
      <c r="T885" s="120"/>
      <c r="U885" s="120"/>
      <c r="V885" s="120"/>
      <c r="W885" s="120"/>
      <c r="X885" s="120"/>
      <c r="Y885" s="120"/>
      <c r="Z885" s="120"/>
      <c r="AA885" s="120"/>
      <c r="AB885" s="120"/>
      <c r="AC885" s="120"/>
      <c r="AD885" s="120"/>
      <c r="AE885" s="120"/>
      <c r="AF885" s="120"/>
      <c r="AG885" s="120"/>
      <c r="AH885" s="120"/>
      <c r="AI885" s="120"/>
      <c r="AJ885" s="120"/>
      <c r="AK885" s="120"/>
      <c r="AL885" s="120"/>
      <c r="AM885" s="120"/>
      <c r="AN885" s="120"/>
      <c r="AO885" s="120"/>
      <c r="AP885" s="120"/>
      <c r="AQ885" s="120"/>
      <c r="AR885" s="120"/>
      <c r="AS885" s="120"/>
      <c r="AT885" s="120"/>
      <c r="AU885" s="120"/>
      <c r="AV885" s="120"/>
      <c r="AW885" s="120"/>
      <c r="AX885" s="120"/>
      <c r="AY885" s="120"/>
      <c r="AZ885" s="120"/>
      <c r="BA885" s="120"/>
      <c r="BB885" s="120"/>
      <c r="BC885" s="120"/>
    </row>
    <row r="886" spans="1:55" x14ac:dyDescent="0.25">
      <c r="A886" s="27"/>
      <c r="B886" s="28"/>
      <c r="C886" s="28"/>
      <c r="D886" s="29"/>
      <c r="E886"/>
      <c r="F886"/>
      <c r="G886"/>
      <c r="H886"/>
      <c r="I886"/>
      <c r="J886"/>
      <c r="K886"/>
      <c r="L886"/>
      <c r="M886"/>
      <c r="N886"/>
      <c r="O886"/>
      <c r="P886" s="120"/>
      <c r="Q886" s="120"/>
      <c r="R886" s="120"/>
      <c r="S886" s="120"/>
      <c r="T886" s="120"/>
      <c r="U886" s="120"/>
      <c r="V886" s="120"/>
      <c r="W886" s="120"/>
      <c r="X886" s="120"/>
      <c r="Y886" s="120"/>
      <c r="Z886" s="120"/>
      <c r="AA886" s="120"/>
      <c r="AB886" s="120"/>
      <c r="AC886" s="120"/>
      <c r="AD886" s="120"/>
      <c r="AE886" s="120"/>
      <c r="AF886" s="120"/>
      <c r="AG886" s="120"/>
      <c r="AH886" s="120"/>
      <c r="AI886" s="120"/>
      <c r="AJ886" s="120"/>
      <c r="AK886" s="120"/>
      <c r="AL886" s="120"/>
      <c r="AM886" s="120"/>
      <c r="AN886" s="120"/>
      <c r="AO886" s="120"/>
      <c r="AP886" s="120"/>
      <c r="AQ886" s="120"/>
      <c r="AR886" s="120"/>
      <c r="AS886" s="120"/>
      <c r="AT886" s="120"/>
      <c r="AU886" s="120"/>
      <c r="AV886" s="120"/>
      <c r="AW886" s="120"/>
      <c r="AX886" s="120"/>
      <c r="AY886" s="120"/>
      <c r="AZ886" s="120"/>
      <c r="BA886" s="120"/>
      <c r="BB886" s="120"/>
      <c r="BC886" s="120"/>
    </row>
    <row r="887" spans="1:55" x14ac:dyDescent="0.25">
      <c r="A887" s="27"/>
      <c r="B887" s="28"/>
      <c r="C887" s="28"/>
      <c r="D887" s="29"/>
      <c r="E887"/>
      <c r="F887"/>
      <c r="G887"/>
      <c r="H887"/>
      <c r="I887"/>
      <c r="J887"/>
      <c r="K887"/>
      <c r="L887"/>
      <c r="M887"/>
      <c r="N887"/>
      <c r="O887"/>
      <c r="P887" s="120"/>
      <c r="Q887" s="120"/>
      <c r="R887" s="120"/>
      <c r="S887" s="120"/>
      <c r="T887" s="120"/>
      <c r="U887" s="120"/>
      <c r="V887" s="120"/>
      <c r="W887" s="120"/>
      <c r="X887" s="120"/>
      <c r="Y887" s="120"/>
      <c r="Z887" s="120"/>
      <c r="AA887" s="120"/>
      <c r="AB887" s="120"/>
      <c r="AC887" s="120"/>
      <c r="AD887" s="120"/>
      <c r="AE887" s="120"/>
      <c r="AF887" s="120"/>
      <c r="AG887" s="120"/>
      <c r="AH887" s="120"/>
      <c r="AI887" s="120"/>
      <c r="AJ887" s="120"/>
      <c r="AK887" s="120"/>
      <c r="AL887" s="120"/>
      <c r="AM887" s="120"/>
      <c r="AN887" s="120"/>
      <c r="AO887" s="120"/>
      <c r="AP887" s="120"/>
      <c r="AQ887" s="120"/>
      <c r="AR887" s="120"/>
      <c r="AS887" s="120"/>
      <c r="AT887" s="120"/>
      <c r="AU887" s="120"/>
      <c r="AV887" s="120"/>
      <c r="AW887" s="120"/>
      <c r="AX887" s="120"/>
      <c r="AY887" s="120"/>
      <c r="AZ887" s="120"/>
      <c r="BA887" s="120"/>
      <c r="BB887" s="120"/>
      <c r="BC887" s="120"/>
    </row>
    <row r="888" spans="1:55" x14ac:dyDescent="0.25">
      <c r="A888" s="27"/>
      <c r="B888" s="28"/>
      <c r="C888" s="28"/>
      <c r="D888" s="29"/>
      <c r="E888"/>
      <c r="F888"/>
      <c r="G888"/>
      <c r="H888"/>
      <c r="I888"/>
      <c r="J888"/>
      <c r="K888"/>
      <c r="L888"/>
      <c r="M888"/>
      <c r="N888"/>
      <c r="O888"/>
      <c r="P888" s="120"/>
      <c r="Q888" s="120"/>
      <c r="R888" s="120"/>
      <c r="S888" s="120"/>
      <c r="T888" s="120"/>
      <c r="U888" s="120"/>
      <c r="V888" s="120"/>
      <c r="W888" s="120"/>
      <c r="X888" s="120"/>
      <c r="Y888" s="120"/>
      <c r="Z888" s="120"/>
      <c r="AA888" s="120"/>
      <c r="AB888" s="120"/>
      <c r="AC888" s="120"/>
      <c r="AD888" s="120"/>
      <c r="AE888" s="120"/>
      <c r="AF888" s="120"/>
      <c r="AG888" s="120"/>
      <c r="AH888" s="120"/>
      <c r="AI888" s="120"/>
      <c r="AJ888" s="120"/>
      <c r="AK888" s="120"/>
      <c r="AL888" s="120"/>
      <c r="AM888" s="120"/>
      <c r="AN888" s="120"/>
      <c r="AO888" s="120"/>
      <c r="AP888" s="120"/>
      <c r="AQ888" s="120"/>
      <c r="AR888" s="120"/>
      <c r="AS888" s="120"/>
      <c r="AT888" s="120"/>
      <c r="AU888" s="120"/>
      <c r="AV888" s="120"/>
      <c r="AW888" s="120"/>
      <c r="AX888" s="120"/>
      <c r="AY888" s="120"/>
      <c r="AZ888" s="120"/>
      <c r="BA888" s="120"/>
      <c r="BB888" s="120"/>
      <c r="BC888" s="120"/>
    </row>
    <row r="889" spans="1:55" x14ac:dyDescent="0.25">
      <c r="A889" s="27"/>
      <c r="B889" s="28"/>
      <c r="C889" s="28"/>
      <c r="D889" s="29"/>
      <c r="E889"/>
      <c r="F889"/>
      <c r="G889"/>
      <c r="H889"/>
      <c r="I889"/>
      <c r="J889"/>
      <c r="K889"/>
      <c r="L889"/>
      <c r="M889"/>
      <c r="N889"/>
      <c r="O889"/>
      <c r="P889" s="120"/>
      <c r="Q889" s="120"/>
      <c r="R889" s="120"/>
      <c r="S889" s="120"/>
      <c r="T889" s="120"/>
      <c r="U889" s="120"/>
      <c r="V889" s="120"/>
      <c r="W889" s="120"/>
      <c r="X889" s="120"/>
      <c r="Y889" s="120"/>
      <c r="Z889" s="120"/>
      <c r="AA889" s="120"/>
      <c r="AB889" s="120"/>
      <c r="AC889" s="120"/>
      <c r="AD889" s="120"/>
      <c r="AE889" s="120"/>
      <c r="AF889" s="120"/>
      <c r="AG889" s="120"/>
      <c r="AH889" s="120"/>
      <c r="AI889" s="120"/>
      <c r="AJ889" s="120"/>
      <c r="AK889" s="120"/>
      <c r="AL889" s="120"/>
      <c r="AM889" s="120"/>
      <c r="AN889" s="120"/>
      <c r="AO889" s="120"/>
      <c r="AP889" s="120"/>
      <c r="AQ889" s="120"/>
      <c r="AR889" s="120"/>
      <c r="AS889" s="120"/>
      <c r="AT889" s="120"/>
      <c r="AU889" s="120"/>
      <c r="AV889" s="120"/>
      <c r="AW889" s="120"/>
      <c r="AX889" s="120"/>
      <c r="AY889" s="120"/>
      <c r="AZ889" s="120"/>
      <c r="BA889" s="120"/>
      <c r="BB889" s="120"/>
      <c r="BC889" s="120"/>
    </row>
    <row r="890" spans="1:55" x14ac:dyDescent="0.25">
      <c r="A890" s="27"/>
      <c r="B890" s="28"/>
      <c r="C890" s="28"/>
      <c r="D890" s="29"/>
      <c r="E890"/>
      <c r="F890"/>
      <c r="G890"/>
      <c r="H890"/>
      <c r="I890"/>
      <c r="J890"/>
      <c r="K890"/>
      <c r="L890"/>
      <c r="M890"/>
      <c r="N890"/>
      <c r="O890"/>
      <c r="P890" s="120"/>
      <c r="Q890" s="120"/>
      <c r="R890" s="120"/>
      <c r="S890" s="120"/>
      <c r="T890" s="120"/>
      <c r="U890" s="120"/>
      <c r="V890" s="120"/>
      <c r="W890" s="120"/>
      <c r="X890" s="120"/>
      <c r="Y890" s="120"/>
      <c r="Z890" s="120"/>
      <c r="AA890" s="120"/>
      <c r="AB890" s="120"/>
      <c r="AC890" s="120"/>
      <c r="AD890" s="120"/>
      <c r="AE890" s="120"/>
      <c r="AF890" s="120"/>
      <c r="AG890" s="120"/>
      <c r="AH890" s="120"/>
      <c r="AI890" s="120"/>
      <c r="AJ890" s="120"/>
      <c r="AK890" s="120"/>
      <c r="AL890" s="120"/>
      <c r="AM890" s="120"/>
      <c r="AN890" s="120"/>
      <c r="AO890" s="120"/>
      <c r="AP890" s="120"/>
      <c r="AQ890" s="120"/>
      <c r="AR890" s="120"/>
      <c r="AS890" s="120"/>
      <c r="AT890" s="120"/>
      <c r="AU890" s="120"/>
      <c r="AV890" s="120"/>
      <c r="AW890" s="120"/>
      <c r="AX890" s="120"/>
      <c r="AY890" s="120"/>
      <c r="AZ890" s="120"/>
      <c r="BA890" s="120"/>
      <c r="BB890" s="120"/>
      <c r="BC890" s="120"/>
    </row>
    <row r="891" spans="1:55" x14ac:dyDescent="0.25">
      <c r="A891" s="27"/>
      <c r="B891" s="28"/>
      <c r="C891" s="28"/>
      <c r="D891" s="29"/>
      <c r="E891"/>
      <c r="F891"/>
      <c r="G891"/>
      <c r="H891"/>
      <c r="I891"/>
      <c r="J891"/>
      <c r="K891"/>
      <c r="L891"/>
      <c r="M891"/>
      <c r="N891"/>
      <c r="O891"/>
      <c r="P891" s="120"/>
      <c r="Q891" s="120"/>
      <c r="R891" s="120"/>
      <c r="S891" s="120"/>
      <c r="T891" s="120"/>
      <c r="U891" s="120"/>
      <c r="V891" s="120"/>
      <c r="W891" s="120"/>
      <c r="X891" s="120"/>
      <c r="Y891" s="120"/>
      <c r="Z891" s="120"/>
      <c r="AA891" s="120"/>
      <c r="AB891" s="120"/>
      <c r="AC891" s="120"/>
      <c r="AD891" s="120"/>
      <c r="AE891" s="120"/>
      <c r="AF891" s="120"/>
      <c r="AG891" s="120"/>
      <c r="AH891" s="120"/>
      <c r="AI891" s="120"/>
      <c r="AJ891" s="120"/>
      <c r="AK891" s="120"/>
      <c r="AL891" s="120"/>
      <c r="AM891" s="120"/>
      <c r="AN891" s="120"/>
      <c r="AO891" s="120"/>
      <c r="AP891" s="120"/>
      <c r="AQ891" s="120"/>
      <c r="AR891" s="120"/>
      <c r="AS891" s="120"/>
      <c r="AT891" s="120"/>
      <c r="AU891" s="120"/>
      <c r="AV891" s="120"/>
      <c r="AW891" s="120"/>
      <c r="AX891" s="120"/>
      <c r="AY891" s="120"/>
      <c r="AZ891" s="120"/>
      <c r="BA891" s="120"/>
      <c r="BB891" s="120"/>
      <c r="BC891" s="120"/>
    </row>
    <row r="892" spans="1:55" x14ac:dyDescent="0.25">
      <c r="A892" s="27"/>
      <c r="B892" s="28"/>
      <c r="C892" s="28"/>
      <c r="D892" s="29"/>
      <c r="E892"/>
      <c r="F892"/>
      <c r="G892"/>
      <c r="H892"/>
      <c r="I892"/>
      <c r="J892"/>
      <c r="K892"/>
      <c r="L892"/>
      <c r="M892"/>
      <c r="N892"/>
      <c r="O892"/>
      <c r="P892" s="120"/>
      <c r="Q892" s="120"/>
      <c r="R892" s="120"/>
      <c r="S892" s="120"/>
      <c r="T892" s="120"/>
      <c r="U892" s="120"/>
      <c r="V892" s="120"/>
      <c r="W892" s="120"/>
      <c r="X892" s="120"/>
      <c r="Y892" s="120"/>
      <c r="Z892" s="120"/>
      <c r="AA892" s="120"/>
      <c r="AB892" s="120"/>
      <c r="AC892" s="120"/>
      <c r="AD892" s="120"/>
      <c r="AE892" s="120"/>
      <c r="AF892" s="120"/>
      <c r="AG892" s="120"/>
      <c r="AH892" s="120"/>
      <c r="AI892" s="120"/>
      <c r="AJ892" s="120"/>
      <c r="AK892" s="120"/>
      <c r="AL892" s="120"/>
      <c r="AM892" s="120"/>
      <c r="AN892" s="120"/>
      <c r="AO892" s="120"/>
      <c r="AP892" s="120"/>
      <c r="AQ892" s="120"/>
      <c r="AR892" s="120"/>
      <c r="AS892" s="120"/>
      <c r="AT892" s="120"/>
      <c r="AU892" s="120"/>
      <c r="AV892" s="120"/>
      <c r="AW892" s="120"/>
      <c r="AX892" s="120"/>
      <c r="AY892" s="120"/>
      <c r="AZ892" s="120"/>
      <c r="BA892" s="120"/>
      <c r="BB892" s="120"/>
      <c r="BC892" s="120"/>
    </row>
    <row r="893" spans="1:55" x14ac:dyDescent="0.25">
      <c r="A893" s="27"/>
      <c r="B893" s="28"/>
      <c r="C893" s="28"/>
      <c r="D893" s="29"/>
      <c r="E893"/>
      <c r="F893"/>
      <c r="G893"/>
      <c r="H893"/>
      <c r="I893"/>
      <c r="J893"/>
      <c r="K893"/>
      <c r="L893"/>
      <c r="M893"/>
      <c r="N893"/>
      <c r="O893"/>
      <c r="P893" s="120"/>
      <c r="Q893" s="120"/>
      <c r="R893" s="120"/>
      <c r="S893" s="120"/>
      <c r="T893" s="120"/>
      <c r="U893" s="120"/>
      <c r="V893" s="120"/>
      <c r="W893" s="120"/>
      <c r="X893" s="120"/>
      <c r="Y893" s="120"/>
      <c r="Z893" s="120"/>
      <c r="AA893" s="120"/>
      <c r="AB893" s="120"/>
      <c r="AC893" s="120"/>
      <c r="AD893" s="120"/>
      <c r="AE893" s="120"/>
      <c r="AF893" s="120"/>
      <c r="AG893" s="120"/>
      <c r="AH893" s="120"/>
      <c r="AI893" s="120"/>
      <c r="AJ893" s="120"/>
      <c r="AK893" s="120"/>
      <c r="AL893" s="120"/>
      <c r="AM893" s="120"/>
      <c r="AN893" s="120"/>
      <c r="AO893" s="120"/>
      <c r="AP893" s="120"/>
      <c r="AQ893" s="120"/>
      <c r="AR893" s="120"/>
      <c r="AS893" s="120"/>
      <c r="AT893" s="120"/>
      <c r="AU893" s="120"/>
      <c r="AV893" s="120"/>
      <c r="AW893" s="120"/>
      <c r="AX893" s="120"/>
      <c r="AY893" s="120"/>
      <c r="AZ893" s="120"/>
      <c r="BA893" s="120"/>
      <c r="BB893" s="120"/>
      <c r="BC893" s="120"/>
    </row>
    <row r="894" spans="1:55" x14ac:dyDescent="0.25">
      <c r="A894" s="27"/>
      <c r="B894" s="28"/>
      <c r="C894" s="28"/>
      <c r="D894" s="29"/>
      <c r="E894"/>
      <c r="F894"/>
      <c r="G894"/>
      <c r="H894"/>
      <c r="I894"/>
      <c r="J894"/>
      <c r="K894"/>
      <c r="L894"/>
      <c r="M894"/>
      <c r="N894"/>
      <c r="O894"/>
      <c r="P894" s="120"/>
      <c r="Q894" s="120"/>
      <c r="R894" s="120"/>
      <c r="S894" s="120"/>
      <c r="T894" s="120"/>
      <c r="U894" s="120"/>
      <c r="V894" s="120"/>
      <c r="W894" s="120"/>
      <c r="X894" s="120"/>
      <c r="Y894" s="120"/>
      <c r="Z894" s="120"/>
      <c r="AA894" s="120"/>
      <c r="AB894" s="120"/>
      <c r="AC894" s="120"/>
      <c r="AD894" s="120"/>
      <c r="AE894" s="120"/>
      <c r="AF894" s="120"/>
      <c r="AG894" s="120"/>
      <c r="AH894" s="120"/>
      <c r="AI894" s="120"/>
      <c r="AJ894" s="120"/>
      <c r="AK894" s="120"/>
      <c r="AL894" s="120"/>
      <c r="AM894" s="120"/>
      <c r="AN894" s="120"/>
      <c r="AO894" s="120"/>
      <c r="AP894" s="120"/>
      <c r="AQ894" s="120"/>
      <c r="AR894" s="120"/>
      <c r="AS894" s="120"/>
      <c r="AT894" s="120"/>
      <c r="AU894" s="120"/>
      <c r="AV894" s="120"/>
      <c r="AW894" s="120"/>
      <c r="AX894" s="120"/>
      <c r="AY894" s="120"/>
      <c r="AZ894" s="120"/>
      <c r="BA894" s="120"/>
      <c r="BB894" s="120"/>
      <c r="BC894" s="120"/>
    </row>
    <row r="895" spans="1:55" x14ac:dyDescent="0.25">
      <c r="A895" s="27"/>
      <c r="B895" s="28"/>
      <c r="C895" s="28"/>
      <c r="D895" s="29"/>
      <c r="E895"/>
      <c r="F895"/>
      <c r="G895"/>
      <c r="H895"/>
      <c r="I895"/>
      <c r="J895"/>
      <c r="K895"/>
      <c r="L895"/>
      <c r="M895"/>
      <c r="N895"/>
      <c r="O895"/>
      <c r="P895" s="120"/>
      <c r="Q895" s="120"/>
      <c r="R895" s="120"/>
      <c r="S895" s="120"/>
      <c r="T895" s="120"/>
      <c r="U895" s="120"/>
      <c r="V895" s="120"/>
      <c r="W895" s="120"/>
      <c r="X895" s="120"/>
      <c r="Y895" s="120"/>
      <c r="Z895" s="120"/>
      <c r="AA895" s="120"/>
      <c r="AB895" s="120"/>
      <c r="AC895" s="120"/>
      <c r="AD895" s="120"/>
      <c r="AE895" s="120"/>
      <c r="AF895" s="120"/>
      <c r="AG895" s="120"/>
      <c r="AH895" s="120"/>
      <c r="AI895" s="120"/>
      <c r="AJ895" s="120"/>
      <c r="AK895" s="120"/>
      <c r="AL895" s="120"/>
      <c r="AM895" s="120"/>
      <c r="AN895" s="120"/>
      <c r="AO895" s="120"/>
      <c r="AP895" s="120"/>
      <c r="AQ895" s="120"/>
      <c r="AR895" s="120"/>
      <c r="AS895" s="120"/>
      <c r="AT895" s="120"/>
      <c r="AU895" s="120"/>
      <c r="AV895" s="120"/>
      <c r="AW895" s="120"/>
      <c r="AX895" s="120"/>
      <c r="AY895" s="120"/>
      <c r="AZ895" s="120"/>
      <c r="BA895" s="120"/>
      <c r="BB895" s="120"/>
      <c r="BC895" s="120"/>
    </row>
    <row r="896" spans="1:55" x14ac:dyDescent="0.25">
      <c r="A896" s="27"/>
      <c r="B896" s="28"/>
      <c r="C896" s="28"/>
      <c r="D896" s="29"/>
      <c r="E896"/>
      <c r="F896"/>
      <c r="G896"/>
      <c r="H896"/>
      <c r="I896"/>
      <c r="J896"/>
      <c r="K896"/>
      <c r="L896"/>
      <c r="M896"/>
      <c r="N896"/>
      <c r="O896"/>
      <c r="P896" s="120"/>
      <c r="Q896" s="120"/>
      <c r="R896" s="120"/>
      <c r="S896" s="120"/>
      <c r="T896" s="120"/>
      <c r="U896" s="120"/>
      <c r="V896" s="120"/>
      <c r="W896" s="120"/>
      <c r="X896" s="120"/>
      <c r="Y896" s="120"/>
      <c r="Z896" s="120"/>
      <c r="AA896" s="120"/>
      <c r="AB896" s="120"/>
      <c r="AC896" s="120"/>
      <c r="AD896" s="120"/>
      <c r="AE896" s="120"/>
      <c r="AF896" s="120"/>
      <c r="AG896" s="120"/>
      <c r="AH896" s="120"/>
      <c r="AI896" s="120"/>
      <c r="AJ896" s="120"/>
      <c r="AK896" s="120"/>
      <c r="AL896" s="120"/>
      <c r="AM896" s="120"/>
      <c r="AN896" s="120"/>
      <c r="AO896" s="120"/>
      <c r="AP896" s="120"/>
      <c r="AQ896" s="120"/>
      <c r="AR896" s="120"/>
      <c r="AS896" s="120"/>
      <c r="AT896" s="120"/>
      <c r="AU896" s="120"/>
      <c r="AV896" s="120"/>
      <c r="AW896" s="120"/>
      <c r="AX896" s="120"/>
      <c r="AY896" s="120"/>
      <c r="AZ896" s="120"/>
      <c r="BA896" s="120"/>
      <c r="BB896" s="120"/>
      <c r="BC896" s="120"/>
    </row>
    <row r="897" spans="1:55" x14ac:dyDescent="0.25">
      <c r="A897" s="27"/>
      <c r="B897" s="28"/>
      <c r="C897" s="28"/>
      <c r="D897" s="29"/>
      <c r="E897"/>
      <c r="F897"/>
      <c r="G897"/>
      <c r="H897"/>
      <c r="I897"/>
      <c r="J897"/>
      <c r="K897"/>
      <c r="L897"/>
      <c r="M897"/>
      <c r="N897"/>
      <c r="O897"/>
      <c r="P897" s="120"/>
      <c r="Q897" s="120"/>
      <c r="R897" s="120"/>
      <c r="S897" s="120"/>
      <c r="T897" s="120"/>
      <c r="U897" s="120"/>
      <c r="V897" s="120"/>
      <c r="W897" s="120"/>
      <c r="X897" s="120"/>
      <c r="Y897" s="120"/>
      <c r="Z897" s="120"/>
      <c r="AA897" s="120"/>
      <c r="AB897" s="120"/>
      <c r="AC897" s="120"/>
      <c r="AD897" s="120"/>
      <c r="AE897" s="120"/>
      <c r="AF897" s="120"/>
      <c r="AG897" s="120"/>
      <c r="AH897" s="120"/>
      <c r="AI897" s="120"/>
      <c r="AJ897" s="120"/>
      <c r="AK897" s="120"/>
      <c r="AL897" s="120"/>
      <c r="AM897" s="120"/>
      <c r="AN897" s="120"/>
      <c r="AO897" s="120"/>
      <c r="AP897" s="120"/>
      <c r="AQ897" s="120"/>
      <c r="AR897" s="120"/>
      <c r="AS897" s="120"/>
      <c r="AT897" s="120"/>
      <c r="AU897" s="120"/>
      <c r="AV897" s="120"/>
      <c r="AW897" s="120"/>
      <c r="AX897" s="120"/>
      <c r="AY897" s="120"/>
      <c r="AZ897" s="120"/>
      <c r="BA897" s="120"/>
      <c r="BB897" s="120"/>
      <c r="BC897" s="120"/>
    </row>
    <row r="898" spans="1:55" x14ac:dyDescent="0.25">
      <c r="A898" s="27"/>
      <c r="B898" s="28"/>
      <c r="C898" s="28"/>
      <c r="D898" s="29"/>
      <c r="E898"/>
      <c r="F898"/>
      <c r="G898"/>
      <c r="H898"/>
      <c r="I898"/>
      <c r="J898"/>
      <c r="K898"/>
      <c r="L898"/>
      <c r="M898"/>
      <c r="N898"/>
      <c r="O898"/>
      <c r="P898" s="120"/>
      <c r="Q898" s="120"/>
      <c r="R898" s="120"/>
      <c r="S898" s="120"/>
      <c r="T898" s="120"/>
      <c r="U898" s="120"/>
      <c r="V898" s="120"/>
      <c r="W898" s="120"/>
      <c r="X898" s="120"/>
      <c r="Y898" s="120"/>
      <c r="Z898" s="120"/>
      <c r="AA898" s="120"/>
      <c r="AB898" s="120"/>
      <c r="AC898" s="120"/>
      <c r="AD898" s="120"/>
      <c r="AE898" s="120"/>
      <c r="AF898" s="120"/>
      <c r="AG898" s="120"/>
      <c r="AH898" s="120"/>
      <c r="AI898" s="120"/>
      <c r="AJ898" s="120"/>
      <c r="AK898" s="120"/>
      <c r="AL898" s="120"/>
      <c r="AM898" s="120"/>
      <c r="AN898" s="120"/>
      <c r="AO898" s="120"/>
      <c r="AP898" s="120"/>
      <c r="AQ898" s="120"/>
      <c r="AR898" s="120"/>
      <c r="AS898" s="120"/>
      <c r="AT898" s="120"/>
      <c r="AU898" s="120"/>
      <c r="AV898" s="120"/>
      <c r="AW898" s="120"/>
      <c r="AX898" s="120"/>
      <c r="AY898" s="120"/>
      <c r="AZ898" s="120"/>
      <c r="BA898" s="120"/>
      <c r="BB898" s="120"/>
      <c r="BC898" s="120"/>
    </row>
    <row r="899" spans="1:55" x14ac:dyDescent="0.25">
      <c r="A899" s="27"/>
      <c r="B899" s="28"/>
      <c r="C899" s="28"/>
      <c r="D899" s="29"/>
      <c r="E899"/>
      <c r="F899"/>
      <c r="G899"/>
      <c r="H899"/>
      <c r="I899"/>
      <c r="J899"/>
      <c r="K899"/>
      <c r="L899"/>
      <c r="M899"/>
      <c r="N899"/>
      <c r="O899"/>
      <c r="P899" s="120"/>
      <c r="Q899" s="120"/>
      <c r="R899" s="120"/>
      <c r="S899" s="120"/>
      <c r="T899" s="120"/>
      <c r="U899" s="120"/>
      <c r="V899" s="120"/>
      <c r="W899" s="120"/>
      <c r="X899" s="120"/>
      <c r="Y899" s="120"/>
      <c r="Z899" s="120"/>
      <c r="AA899" s="120"/>
      <c r="AB899" s="120"/>
      <c r="AC899" s="120"/>
      <c r="AD899" s="120"/>
      <c r="AE899" s="120"/>
      <c r="AF899" s="120"/>
      <c r="AG899" s="120"/>
      <c r="AH899" s="120"/>
      <c r="AI899" s="120"/>
      <c r="AJ899" s="120"/>
      <c r="AK899" s="120"/>
      <c r="AL899" s="120"/>
      <c r="AM899" s="120"/>
      <c r="AN899" s="120"/>
      <c r="AO899" s="120"/>
      <c r="AP899" s="120"/>
      <c r="AQ899" s="120"/>
      <c r="AR899" s="120"/>
      <c r="AS899" s="120"/>
      <c r="AT899" s="120"/>
      <c r="AU899" s="120"/>
      <c r="AV899" s="120"/>
      <c r="AW899" s="120"/>
      <c r="AX899" s="120"/>
      <c r="AY899" s="120"/>
      <c r="AZ899" s="120"/>
      <c r="BA899" s="120"/>
      <c r="BB899" s="120"/>
      <c r="BC899" s="120"/>
    </row>
    <row r="900" spans="1:55" x14ac:dyDescent="0.25">
      <c r="A900" s="27"/>
      <c r="B900" s="28"/>
      <c r="C900" s="28"/>
      <c r="D900" s="29"/>
      <c r="E900"/>
      <c r="F900"/>
      <c r="G900"/>
      <c r="H900"/>
      <c r="I900"/>
      <c r="J900"/>
      <c r="K900"/>
      <c r="L900"/>
      <c r="M900"/>
      <c r="N900"/>
      <c r="O900"/>
      <c r="P900" s="120"/>
      <c r="Q900" s="120"/>
      <c r="R900" s="120"/>
      <c r="S900" s="120"/>
      <c r="T900" s="120"/>
      <c r="U900" s="120"/>
      <c r="V900" s="120"/>
      <c r="W900" s="120"/>
      <c r="X900" s="120"/>
      <c r="Y900" s="120"/>
      <c r="Z900" s="120"/>
      <c r="AA900" s="120"/>
      <c r="AB900" s="120"/>
      <c r="AC900" s="120"/>
      <c r="AD900" s="120"/>
      <c r="AE900" s="120"/>
      <c r="AF900" s="120"/>
      <c r="AG900" s="120"/>
      <c r="AH900" s="120"/>
      <c r="AI900" s="120"/>
      <c r="AJ900" s="120"/>
      <c r="AK900" s="120"/>
      <c r="AL900" s="120"/>
      <c r="AM900" s="120"/>
      <c r="AN900" s="120"/>
      <c r="AO900" s="120"/>
      <c r="AP900" s="120"/>
      <c r="AQ900" s="120"/>
      <c r="AR900" s="120"/>
      <c r="AS900" s="120"/>
      <c r="AT900" s="120"/>
      <c r="AU900" s="120"/>
      <c r="AV900" s="120"/>
      <c r="AW900" s="120"/>
      <c r="AX900" s="120"/>
      <c r="AY900" s="120"/>
      <c r="AZ900" s="120"/>
      <c r="BA900" s="120"/>
      <c r="BB900" s="120"/>
      <c r="BC900" s="120"/>
    </row>
    <row r="901" spans="1:55" x14ac:dyDescent="0.25">
      <c r="A901" s="27"/>
      <c r="B901" s="28"/>
      <c r="C901" s="28"/>
      <c r="D901" s="29"/>
      <c r="E901"/>
      <c r="F901"/>
      <c r="G901"/>
      <c r="H901"/>
      <c r="I901"/>
      <c r="J901"/>
      <c r="K901"/>
      <c r="L901"/>
      <c r="M901"/>
      <c r="N901"/>
      <c r="O901"/>
      <c r="P901" s="120"/>
      <c r="Q901" s="120"/>
      <c r="R901" s="120"/>
      <c r="S901" s="120"/>
      <c r="T901" s="120"/>
      <c r="U901" s="120"/>
      <c r="V901" s="120"/>
      <c r="W901" s="120"/>
      <c r="X901" s="120"/>
      <c r="Y901" s="120"/>
      <c r="Z901" s="120"/>
      <c r="AA901" s="120"/>
      <c r="AB901" s="120"/>
      <c r="AC901" s="120"/>
      <c r="AD901" s="120"/>
      <c r="AE901" s="120"/>
      <c r="AF901" s="120"/>
      <c r="AG901" s="120"/>
      <c r="AH901" s="120"/>
      <c r="AI901" s="120"/>
      <c r="AJ901" s="120"/>
      <c r="AK901" s="120"/>
      <c r="AL901" s="120"/>
      <c r="AM901" s="120"/>
      <c r="AN901" s="120"/>
      <c r="AO901" s="120"/>
      <c r="AP901" s="120"/>
      <c r="AQ901" s="120"/>
      <c r="AR901" s="120"/>
      <c r="AS901" s="120"/>
      <c r="AT901" s="120"/>
      <c r="AU901" s="120"/>
      <c r="AV901" s="120"/>
      <c r="AW901" s="120"/>
      <c r="AX901" s="120"/>
      <c r="AY901" s="120"/>
      <c r="AZ901" s="120"/>
      <c r="BA901" s="120"/>
      <c r="BB901" s="120"/>
      <c r="BC901" s="120"/>
    </row>
    <row r="902" spans="1:55" x14ac:dyDescent="0.25">
      <c r="A902" s="27"/>
      <c r="B902" s="28"/>
      <c r="C902" s="28"/>
      <c r="D902" s="29"/>
      <c r="E902"/>
      <c r="F902"/>
      <c r="G902"/>
      <c r="H902"/>
      <c r="I902"/>
      <c r="J902"/>
      <c r="K902"/>
      <c r="L902"/>
      <c r="M902"/>
      <c r="N902"/>
      <c r="O902"/>
      <c r="P902" s="120"/>
      <c r="Q902" s="120"/>
      <c r="R902" s="120"/>
      <c r="S902" s="120"/>
      <c r="T902" s="120"/>
      <c r="U902" s="120"/>
      <c r="V902" s="120"/>
      <c r="W902" s="120"/>
      <c r="X902" s="120"/>
      <c r="Y902" s="120"/>
      <c r="Z902" s="120"/>
      <c r="AA902" s="120"/>
      <c r="AB902" s="120"/>
      <c r="AC902" s="120"/>
      <c r="AD902" s="120"/>
      <c r="AE902" s="120"/>
      <c r="AF902" s="120"/>
      <c r="AG902" s="120"/>
      <c r="AH902" s="120"/>
      <c r="AI902" s="120"/>
      <c r="AJ902" s="120"/>
      <c r="AK902" s="120"/>
      <c r="AL902" s="120"/>
      <c r="AM902" s="120"/>
      <c r="AN902" s="120"/>
      <c r="AO902" s="120"/>
      <c r="AP902" s="120"/>
      <c r="AQ902" s="120"/>
      <c r="AR902" s="120"/>
      <c r="AS902" s="120"/>
      <c r="AT902" s="120"/>
      <c r="AU902" s="120"/>
      <c r="AV902" s="120"/>
      <c r="AW902" s="120"/>
      <c r="AX902" s="120"/>
      <c r="AY902" s="120"/>
      <c r="AZ902" s="120"/>
      <c r="BA902" s="120"/>
      <c r="BB902" s="120"/>
      <c r="BC902" s="120"/>
    </row>
    <row r="903" spans="1:55" x14ac:dyDescent="0.25">
      <c r="A903" s="27"/>
      <c r="B903" s="28"/>
      <c r="C903" s="28"/>
      <c r="D903" s="29"/>
      <c r="E903"/>
      <c r="F903"/>
      <c r="G903"/>
      <c r="H903"/>
      <c r="I903"/>
      <c r="J903"/>
      <c r="K903"/>
      <c r="L903"/>
      <c r="M903"/>
      <c r="N903"/>
      <c r="O903"/>
      <c r="P903" s="120"/>
      <c r="Q903" s="120"/>
      <c r="R903" s="120"/>
      <c r="S903" s="120"/>
      <c r="T903" s="120"/>
      <c r="U903" s="120"/>
      <c r="V903" s="120"/>
      <c r="W903" s="120"/>
      <c r="X903" s="120"/>
      <c r="Y903" s="120"/>
      <c r="Z903" s="120"/>
      <c r="AA903" s="120"/>
      <c r="AB903" s="120"/>
      <c r="AC903" s="120"/>
      <c r="AD903" s="120"/>
      <c r="AE903" s="120"/>
      <c r="AF903" s="120"/>
      <c r="AG903" s="120"/>
      <c r="AH903" s="120"/>
      <c r="AI903" s="120"/>
      <c r="AJ903" s="120"/>
      <c r="AK903" s="120"/>
      <c r="AL903" s="120"/>
      <c r="AM903" s="120"/>
      <c r="AN903" s="120"/>
      <c r="AO903" s="120"/>
      <c r="AP903" s="120"/>
      <c r="AQ903" s="120"/>
      <c r="AR903" s="120"/>
      <c r="AS903" s="120"/>
      <c r="AT903" s="120"/>
      <c r="AU903" s="120"/>
      <c r="AV903" s="120"/>
      <c r="AW903" s="120"/>
      <c r="AX903" s="120"/>
      <c r="AY903" s="120"/>
      <c r="AZ903" s="120"/>
      <c r="BA903" s="120"/>
      <c r="BB903" s="120"/>
      <c r="BC903" s="120"/>
    </row>
    <row r="904" spans="1:55" x14ac:dyDescent="0.25">
      <c r="A904" s="27"/>
      <c r="B904" s="28"/>
      <c r="C904" s="28"/>
      <c r="D904" s="29"/>
      <c r="E904"/>
      <c r="F904"/>
      <c r="G904"/>
      <c r="H904"/>
      <c r="I904"/>
      <c r="J904"/>
      <c r="K904"/>
      <c r="L904"/>
      <c r="M904"/>
      <c r="N904"/>
      <c r="O904"/>
      <c r="P904" s="120"/>
      <c r="Q904" s="120"/>
      <c r="R904" s="120"/>
      <c r="S904" s="120"/>
      <c r="T904" s="120"/>
      <c r="U904" s="120"/>
      <c r="V904" s="120"/>
      <c r="W904" s="120"/>
      <c r="X904" s="120"/>
      <c r="Y904" s="120"/>
      <c r="Z904" s="120"/>
      <c r="AA904" s="120"/>
      <c r="AB904" s="120"/>
      <c r="AC904" s="120"/>
      <c r="AD904" s="120"/>
      <c r="AE904" s="120"/>
      <c r="AF904" s="120"/>
      <c r="AG904" s="120"/>
      <c r="AH904" s="120"/>
      <c r="AI904" s="120"/>
      <c r="AJ904" s="120"/>
      <c r="AK904" s="120"/>
      <c r="AL904" s="120"/>
      <c r="AM904" s="120"/>
      <c r="AN904" s="120"/>
      <c r="AO904" s="120"/>
      <c r="AP904" s="120"/>
      <c r="AQ904" s="120"/>
      <c r="AR904" s="120"/>
      <c r="AS904" s="120"/>
      <c r="AT904" s="120"/>
      <c r="AU904" s="120"/>
      <c r="AV904" s="120"/>
      <c r="AW904" s="120"/>
      <c r="AX904" s="120"/>
      <c r="AY904" s="120"/>
      <c r="AZ904" s="120"/>
      <c r="BA904" s="120"/>
      <c r="BB904" s="120"/>
      <c r="BC904" s="120"/>
    </row>
    <row r="905" spans="1:55" x14ac:dyDescent="0.25">
      <c r="A905" s="27"/>
      <c r="B905" s="28"/>
      <c r="C905" s="28"/>
      <c r="D905" s="29"/>
      <c r="E905"/>
      <c r="F905"/>
      <c r="G905"/>
      <c r="H905"/>
      <c r="I905"/>
      <c r="J905"/>
      <c r="K905"/>
      <c r="L905"/>
      <c r="M905"/>
      <c r="N905"/>
      <c r="O905"/>
      <c r="P905" s="120"/>
      <c r="Q905" s="120"/>
      <c r="R905" s="120"/>
      <c r="S905" s="120"/>
      <c r="T905" s="120"/>
      <c r="U905" s="120"/>
      <c r="V905" s="120"/>
      <c r="W905" s="120"/>
      <c r="X905" s="120"/>
      <c r="Y905" s="120"/>
      <c r="Z905" s="120"/>
      <c r="AA905" s="120"/>
      <c r="AB905" s="120"/>
      <c r="AC905" s="120"/>
      <c r="AD905" s="120"/>
      <c r="AE905" s="120"/>
      <c r="AF905" s="120"/>
      <c r="AG905" s="120"/>
      <c r="AH905" s="120"/>
      <c r="AI905" s="120"/>
      <c r="AJ905" s="120"/>
      <c r="AK905" s="120"/>
      <c r="AL905" s="120"/>
      <c r="AM905" s="120"/>
      <c r="AN905" s="120"/>
      <c r="AO905" s="120"/>
      <c r="AP905" s="120"/>
      <c r="AQ905" s="120"/>
      <c r="AR905" s="120"/>
      <c r="AS905" s="120"/>
      <c r="AT905" s="120"/>
      <c r="AU905" s="120"/>
      <c r="AV905" s="120"/>
      <c r="AW905" s="120"/>
      <c r="AX905" s="120"/>
      <c r="AY905" s="120"/>
      <c r="AZ905" s="120"/>
      <c r="BA905" s="120"/>
      <c r="BB905" s="120"/>
      <c r="BC905" s="120"/>
    </row>
    <row r="906" spans="1:55" x14ac:dyDescent="0.25">
      <c r="A906" s="27"/>
      <c r="B906" s="28"/>
      <c r="C906" s="28"/>
      <c r="D906" s="29"/>
      <c r="E906"/>
      <c r="F906"/>
      <c r="G906"/>
      <c r="H906"/>
      <c r="I906"/>
      <c r="J906"/>
      <c r="K906"/>
      <c r="L906"/>
      <c r="M906"/>
      <c r="N906"/>
      <c r="O906"/>
      <c r="P906" s="120"/>
      <c r="Q906" s="120"/>
      <c r="R906" s="120"/>
      <c r="S906" s="120"/>
      <c r="T906" s="120"/>
      <c r="U906" s="120"/>
      <c r="V906" s="120"/>
      <c r="W906" s="120"/>
      <c r="X906" s="120"/>
      <c r="Y906" s="120"/>
      <c r="Z906" s="120"/>
      <c r="AA906" s="120"/>
      <c r="AB906" s="120"/>
      <c r="AC906" s="120"/>
      <c r="AD906" s="120"/>
      <c r="AE906" s="120"/>
      <c r="AF906" s="120"/>
      <c r="AG906" s="120"/>
      <c r="AH906" s="120"/>
      <c r="AI906" s="120"/>
      <c r="AJ906" s="120"/>
      <c r="AK906" s="120"/>
      <c r="AL906" s="120"/>
      <c r="AM906" s="120"/>
      <c r="AN906" s="120"/>
      <c r="AO906" s="120"/>
      <c r="AP906" s="120"/>
      <c r="AQ906" s="120"/>
      <c r="AR906" s="120"/>
      <c r="AS906" s="120"/>
      <c r="AT906" s="120"/>
      <c r="AU906" s="120"/>
      <c r="AV906" s="120"/>
      <c r="AW906" s="120"/>
      <c r="AX906" s="120"/>
      <c r="AY906" s="120"/>
      <c r="AZ906" s="120"/>
      <c r="BA906" s="120"/>
      <c r="BB906" s="120"/>
      <c r="BC906" s="120"/>
    </row>
    <row r="907" spans="1:55" x14ac:dyDescent="0.25">
      <c r="A907" s="27"/>
      <c r="B907" s="28"/>
      <c r="C907" s="28"/>
      <c r="D907" s="29"/>
      <c r="E907"/>
      <c r="F907"/>
      <c r="G907"/>
      <c r="H907"/>
      <c r="I907"/>
      <c r="J907"/>
      <c r="K907"/>
      <c r="L907"/>
      <c r="M907"/>
      <c r="N907"/>
      <c r="O907"/>
      <c r="P907" s="120"/>
      <c r="Q907" s="120"/>
      <c r="R907" s="120"/>
      <c r="S907" s="120"/>
      <c r="T907" s="120"/>
      <c r="U907" s="120"/>
      <c r="V907" s="120"/>
      <c r="W907" s="120"/>
      <c r="X907" s="120"/>
      <c r="Y907" s="120"/>
      <c r="Z907" s="120"/>
      <c r="AA907" s="120"/>
      <c r="AB907" s="120"/>
      <c r="AC907" s="120"/>
      <c r="AD907" s="120"/>
      <c r="AE907" s="120"/>
      <c r="AF907" s="120"/>
      <c r="AG907" s="120"/>
      <c r="AH907" s="120"/>
      <c r="AI907" s="120"/>
      <c r="AJ907" s="120"/>
      <c r="AK907" s="120"/>
      <c r="AL907" s="120"/>
      <c r="AM907" s="120"/>
      <c r="AN907" s="120"/>
      <c r="AO907" s="120"/>
      <c r="AP907" s="120"/>
      <c r="AQ907" s="120"/>
      <c r="AR907" s="120"/>
      <c r="AS907" s="120"/>
      <c r="AT907" s="120"/>
      <c r="AU907" s="120"/>
      <c r="AV907" s="120"/>
      <c r="AW907" s="120"/>
      <c r="AX907" s="120"/>
      <c r="AY907" s="120"/>
      <c r="AZ907" s="120"/>
      <c r="BA907" s="120"/>
      <c r="BB907" s="120"/>
      <c r="BC907" s="120"/>
    </row>
    <row r="908" spans="1:55" x14ac:dyDescent="0.25">
      <c r="A908" s="27"/>
      <c r="B908" s="28"/>
      <c r="C908" s="28"/>
      <c r="D908" s="29"/>
      <c r="E908"/>
      <c r="F908"/>
      <c r="G908"/>
      <c r="H908"/>
      <c r="I908"/>
      <c r="J908"/>
      <c r="K908"/>
      <c r="L908"/>
      <c r="M908"/>
      <c r="N908"/>
      <c r="O908"/>
      <c r="P908" s="120"/>
      <c r="Q908" s="120"/>
      <c r="R908" s="120"/>
      <c r="S908" s="120"/>
      <c r="T908" s="120"/>
      <c r="U908" s="120"/>
      <c r="V908" s="120"/>
      <c r="W908" s="120"/>
      <c r="X908" s="120"/>
      <c r="Y908" s="120"/>
      <c r="Z908" s="120"/>
      <c r="AA908" s="120"/>
      <c r="AB908" s="120"/>
      <c r="AC908" s="120"/>
      <c r="AD908" s="120"/>
      <c r="AE908" s="120"/>
      <c r="AF908" s="120"/>
      <c r="AG908" s="120"/>
      <c r="AH908" s="120"/>
      <c r="AI908" s="120"/>
      <c r="AJ908" s="120"/>
      <c r="AK908" s="120"/>
      <c r="AL908" s="120"/>
      <c r="AM908" s="120"/>
      <c r="AN908" s="120"/>
      <c r="AO908" s="120"/>
      <c r="AP908" s="120"/>
      <c r="AQ908" s="120"/>
      <c r="AR908" s="120"/>
      <c r="AS908" s="120"/>
      <c r="AT908" s="120"/>
      <c r="AU908" s="120"/>
      <c r="AV908" s="120"/>
      <c r="AW908" s="120"/>
      <c r="AX908" s="120"/>
      <c r="AY908" s="120"/>
      <c r="AZ908" s="120"/>
      <c r="BA908" s="120"/>
      <c r="BB908" s="120"/>
      <c r="BC908" s="120"/>
    </row>
    <row r="909" spans="1:55" x14ac:dyDescent="0.25">
      <c r="A909" s="27"/>
      <c r="B909" s="28"/>
      <c r="C909" s="28"/>
      <c r="D909" s="29"/>
      <c r="E909"/>
      <c r="F909"/>
      <c r="G909"/>
      <c r="H909"/>
      <c r="I909"/>
      <c r="J909"/>
      <c r="K909"/>
      <c r="L909"/>
      <c r="M909"/>
      <c r="N909"/>
      <c r="O909"/>
      <c r="P909" s="120"/>
      <c r="Q909" s="120"/>
      <c r="R909" s="120"/>
      <c r="S909" s="120"/>
      <c r="T909" s="120"/>
      <c r="U909" s="120"/>
      <c r="V909" s="120"/>
      <c r="W909" s="120"/>
      <c r="X909" s="120"/>
      <c r="Y909" s="120"/>
      <c r="Z909" s="120"/>
      <c r="AA909" s="120"/>
      <c r="AB909" s="120"/>
      <c r="AC909" s="120"/>
      <c r="AD909" s="120"/>
      <c r="AE909" s="120"/>
      <c r="AF909" s="120"/>
      <c r="AG909" s="120"/>
      <c r="AH909" s="120"/>
      <c r="AI909" s="120"/>
      <c r="AJ909" s="120"/>
      <c r="AK909" s="120"/>
      <c r="AL909" s="120"/>
      <c r="AM909" s="120"/>
      <c r="AN909" s="120"/>
      <c r="AO909" s="120"/>
      <c r="AP909" s="120"/>
      <c r="AQ909" s="120"/>
      <c r="AR909" s="120"/>
      <c r="AS909" s="120"/>
      <c r="AT909" s="120"/>
      <c r="AU909" s="120"/>
      <c r="AV909" s="120"/>
      <c r="AW909" s="120"/>
      <c r="AX909" s="120"/>
      <c r="AY909" s="120"/>
      <c r="AZ909" s="120"/>
      <c r="BA909" s="120"/>
      <c r="BB909" s="120"/>
      <c r="BC909" s="120"/>
    </row>
    <row r="910" spans="1:55" x14ac:dyDescent="0.25">
      <c r="A910" s="27"/>
      <c r="B910" s="28"/>
      <c r="C910" s="28"/>
      <c r="D910" s="29"/>
      <c r="E910"/>
      <c r="F910"/>
      <c r="G910"/>
      <c r="H910"/>
      <c r="I910"/>
      <c r="J910"/>
      <c r="K910"/>
      <c r="L910"/>
      <c r="M910"/>
      <c r="N910"/>
      <c r="O910"/>
      <c r="P910" s="120"/>
      <c r="Q910" s="120"/>
      <c r="R910" s="120"/>
      <c r="S910" s="120"/>
      <c r="T910" s="120"/>
      <c r="U910" s="120"/>
      <c r="V910" s="120"/>
      <c r="W910" s="120"/>
      <c r="X910" s="120"/>
      <c r="Y910" s="120"/>
      <c r="Z910" s="120"/>
      <c r="AA910" s="120"/>
      <c r="AB910" s="120"/>
      <c r="AC910" s="120"/>
      <c r="AD910" s="120"/>
      <c r="AE910" s="120"/>
      <c r="AF910" s="120"/>
      <c r="AG910" s="120"/>
      <c r="AH910" s="120"/>
      <c r="AI910" s="120"/>
      <c r="AJ910" s="120"/>
      <c r="AK910" s="120"/>
      <c r="AL910" s="120"/>
      <c r="AM910" s="120"/>
      <c r="AN910" s="120"/>
      <c r="AO910" s="120"/>
      <c r="AP910" s="120"/>
      <c r="AQ910" s="120"/>
      <c r="AR910" s="120"/>
      <c r="AS910" s="120"/>
      <c r="AT910" s="120"/>
      <c r="AU910" s="120"/>
      <c r="AV910" s="120"/>
      <c r="AW910" s="120"/>
      <c r="AX910" s="120"/>
      <c r="AY910" s="120"/>
      <c r="AZ910" s="120"/>
      <c r="BA910" s="120"/>
      <c r="BB910" s="120"/>
      <c r="BC910" s="120"/>
    </row>
    <row r="911" spans="1:55" x14ac:dyDescent="0.25">
      <c r="A911" s="27"/>
      <c r="B911" s="28"/>
      <c r="C911" s="28"/>
      <c r="D911" s="29"/>
      <c r="E911"/>
      <c r="F911"/>
      <c r="G911"/>
      <c r="H911"/>
      <c r="I911"/>
      <c r="J911"/>
      <c r="K911"/>
      <c r="L911"/>
      <c r="M911"/>
      <c r="N911"/>
      <c r="O911"/>
      <c r="P911" s="120"/>
      <c r="Q911" s="120"/>
      <c r="R911" s="120"/>
      <c r="S911" s="120"/>
      <c r="T911" s="120"/>
      <c r="U911" s="120"/>
      <c r="V911" s="120"/>
      <c r="W911" s="120"/>
      <c r="X911" s="120"/>
      <c r="Y911" s="120"/>
      <c r="Z911" s="120"/>
      <c r="AA911" s="120"/>
      <c r="AB911" s="120"/>
      <c r="AC911" s="120"/>
      <c r="AD911" s="120"/>
      <c r="AE911" s="120"/>
      <c r="AF911" s="120"/>
      <c r="AG911" s="120"/>
      <c r="AH911" s="120"/>
      <c r="AI911" s="120"/>
      <c r="AJ911" s="120"/>
      <c r="AK911" s="120"/>
      <c r="AL911" s="120"/>
      <c r="AM911" s="120"/>
      <c r="AN911" s="120"/>
      <c r="AO911" s="120"/>
      <c r="AP911" s="120"/>
      <c r="AQ911" s="120"/>
      <c r="AR911" s="120"/>
      <c r="AS911" s="120"/>
      <c r="AT911" s="120"/>
      <c r="AU911" s="120"/>
      <c r="AV911" s="120"/>
      <c r="AW911" s="120"/>
      <c r="AX911" s="120"/>
      <c r="AY911" s="120"/>
      <c r="AZ911" s="120"/>
      <c r="BA911" s="120"/>
      <c r="BB911" s="120"/>
      <c r="BC911" s="120"/>
    </row>
    <row r="912" spans="1:55" x14ac:dyDescent="0.25">
      <c r="A912" s="27"/>
      <c r="B912" s="28"/>
      <c r="C912" s="28"/>
      <c r="D912" s="29"/>
      <c r="E912"/>
      <c r="F912"/>
      <c r="G912"/>
      <c r="H912"/>
      <c r="I912"/>
      <c r="J912"/>
      <c r="K912"/>
      <c r="L912"/>
      <c r="M912"/>
      <c r="N912"/>
      <c r="O912"/>
      <c r="P912" s="120"/>
      <c r="Q912" s="120"/>
      <c r="R912" s="120"/>
      <c r="S912" s="120"/>
      <c r="T912" s="120"/>
      <c r="U912" s="120"/>
      <c r="V912" s="120"/>
      <c r="W912" s="120"/>
      <c r="X912" s="120"/>
      <c r="Y912" s="120"/>
      <c r="Z912" s="120"/>
      <c r="AA912" s="120"/>
      <c r="AB912" s="120"/>
      <c r="AC912" s="120"/>
      <c r="AD912" s="120"/>
      <c r="AE912" s="120"/>
      <c r="AF912" s="120"/>
      <c r="AG912" s="120"/>
      <c r="AH912" s="120"/>
      <c r="AI912" s="120"/>
      <c r="AJ912" s="120"/>
      <c r="AK912" s="120"/>
      <c r="AL912" s="120"/>
      <c r="AM912" s="120"/>
      <c r="AN912" s="120"/>
      <c r="AO912" s="120"/>
      <c r="AP912" s="120"/>
      <c r="AQ912" s="120"/>
      <c r="AR912" s="120"/>
      <c r="AS912" s="120"/>
      <c r="AT912" s="120"/>
      <c r="AU912" s="120"/>
      <c r="AV912" s="120"/>
      <c r="AW912" s="120"/>
      <c r="AX912" s="120"/>
      <c r="AY912" s="120"/>
      <c r="AZ912" s="120"/>
      <c r="BA912" s="120"/>
      <c r="BB912" s="120"/>
      <c r="BC912" s="120"/>
    </row>
    <row r="913" spans="1:55" x14ac:dyDescent="0.25">
      <c r="A913" s="27"/>
      <c r="B913" s="28"/>
      <c r="C913" s="28"/>
      <c r="D913" s="29"/>
      <c r="E913"/>
      <c r="F913"/>
      <c r="G913"/>
      <c r="H913"/>
      <c r="I913"/>
      <c r="J913"/>
      <c r="K913"/>
      <c r="L913"/>
      <c r="M913"/>
      <c r="N913"/>
      <c r="O913"/>
      <c r="P913" s="120"/>
      <c r="Q913" s="120"/>
      <c r="R913" s="120"/>
      <c r="S913" s="120"/>
      <c r="T913" s="120"/>
      <c r="U913" s="120"/>
      <c r="V913" s="120"/>
      <c r="W913" s="120"/>
      <c r="X913" s="120"/>
      <c r="Y913" s="120"/>
      <c r="Z913" s="120"/>
      <c r="AA913" s="120"/>
      <c r="AB913" s="120"/>
      <c r="AC913" s="120"/>
      <c r="AD913" s="120"/>
      <c r="AE913" s="120"/>
      <c r="AF913" s="120"/>
      <c r="AG913" s="120"/>
      <c r="AH913" s="120"/>
      <c r="AI913" s="120"/>
      <c r="AJ913" s="120"/>
      <c r="AK913" s="120"/>
      <c r="AL913" s="120"/>
      <c r="AM913" s="120"/>
      <c r="AN913" s="120"/>
      <c r="AO913" s="120"/>
      <c r="AP913" s="120"/>
      <c r="AQ913" s="120"/>
      <c r="AR913" s="120"/>
      <c r="AS913" s="120"/>
      <c r="AT913" s="120"/>
      <c r="AU913" s="120"/>
      <c r="AV913" s="120"/>
      <c r="AW913" s="120"/>
      <c r="AX913" s="120"/>
      <c r="AY913" s="120"/>
      <c r="AZ913" s="120"/>
      <c r="BA913" s="120"/>
      <c r="BB913" s="120"/>
      <c r="BC913" s="120"/>
    </row>
    <row r="914" spans="1:55" x14ac:dyDescent="0.25">
      <c r="A914" s="27"/>
      <c r="B914" s="28"/>
      <c r="C914" s="28"/>
      <c r="D914" s="29"/>
      <c r="E914"/>
      <c r="F914"/>
      <c r="G914"/>
      <c r="H914"/>
      <c r="I914"/>
      <c r="J914"/>
      <c r="K914"/>
      <c r="L914"/>
      <c r="M914"/>
      <c r="N914"/>
      <c r="O914"/>
      <c r="P914" s="120"/>
      <c r="Q914" s="120"/>
      <c r="R914" s="120"/>
      <c r="S914" s="120"/>
      <c r="T914" s="120"/>
      <c r="U914" s="120"/>
      <c r="V914" s="120"/>
      <c r="W914" s="120"/>
      <c r="X914" s="120"/>
      <c r="Y914" s="120"/>
      <c r="Z914" s="120"/>
      <c r="AA914" s="120"/>
      <c r="AB914" s="120"/>
      <c r="AC914" s="120"/>
      <c r="AD914" s="120"/>
      <c r="AE914" s="120"/>
      <c r="AF914" s="120"/>
      <c r="AG914" s="120"/>
      <c r="AH914" s="120"/>
      <c r="AI914" s="120"/>
      <c r="AJ914" s="120"/>
      <c r="AK914" s="120"/>
      <c r="AL914" s="120"/>
      <c r="AM914" s="120"/>
      <c r="AN914" s="120"/>
      <c r="AO914" s="120"/>
      <c r="AP914" s="120"/>
      <c r="AQ914" s="120"/>
      <c r="AR914" s="120"/>
      <c r="AS914" s="120"/>
      <c r="AT914" s="120"/>
      <c r="AU914" s="120"/>
      <c r="AV914" s="120"/>
      <c r="AW914" s="120"/>
      <c r="AX914" s="120"/>
      <c r="AY914" s="120"/>
      <c r="AZ914" s="120"/>
      <c r="BA914" s="120"/>
      <c r="BB914" s="120"/>
      <c r="BC914" s="120"/>
    </row>
    <row r="915" spans="1:55" x14ac:dyDescent="0.25">
      <c r="A915" s="27"/>
      <c r="B915" s="28"/>
      <c r="C915" s="28"/>
      <c r="D915" s="29"/>
      <c r="E915"/>
      <c r="F915"/>
      <c r="G915"/>
      <c r="H915"/>
      <c r="I915"/>
      <c r="J915"/>
      <c r="K915"/>
      <c r="L915"/>
      <c r="M915"/>
      <c r="N915"/>
      <c r="O915"/>
      <c r="P915" s="120"/>
      <c r="Q915" s="120"/>
      <c r="R915" s="120"/>
      <c r="S915" s="120"/>
      <c r="T915" s="120"/>
      <c r="U915" s="120"/>
      <c r="V915" s="120"/>
      <c r="W915" s="120"/>
      <c r="X915" s="120"/>
      <c r="Y915" s="120"/>
      <c r="Z915" s="120"/>
      <c r="AA915" s="120"/>
      <c r="AB915" s="120"/>
      <c r="AC915" s="120"/>
      <c r="AD915" s="120"/>
      <c r="AE915" s="120"/>
      <c r="AF915" s="120"/>
      <c r="AG915" s="120"/>
      <c r="AH915" s="120"/>
      <c r="AI915" s="120"/>
      <c r="AJ915" s="120"/>
      <c r="AK915" s="120"/>
      <c r="AL915" s="120"/>
      <c r="AM915" s="120"/>
      <c r="AN915" s="120"/>
      <c r="AO915" s="120"/>
      <c r="AP915" s="120"/>
      <c r="AQ915" s="120"/>
      <c r="AR915" s="120"/>
      <c r="AS915" s="120"/>
      <c r="AT915" s="120"/>
      <c r="AU915" s="120"/>
      <c r="AV915" s="120"/>
      <c r="AW915" s="120"/>
      <c r="AX915" s="120"/>
      <c r="AY915" s="120"/>
      <c r="AZ915" s="120"/>
      <c r="BA915" s="120"/>
      <c r="BB915" s="120"/>
      <c r="BC915" s="120"/>
    </row>
    <row r="916" spans="1:55" x14ac:dyDescent="0.25">
      <c r="A916" s="27"/>
      <c r="B916" s="28"/>
      <c r="C916" s="28"/>
      <c r="D916" s="29"/>
      <c r="E916"/>
      <c r="F916"/>
      <c r="G916"/>
      <c r="H916"/>
      <c r="I916"/>
      <c r="J916"/>
      <c r="K916"/>
      <c r="L916"/>
      <c r="M916"/>
      <c r="N916"/>
      <c r="O916"/>
      <c r="P916" s="120"/>
      <c r="Q916" s="120"/>
      <c r="R916" s="120"/>
      <c r="S916" s="120"/>
      <c r="T916" s="120"/>
      <c r="U916" s="120"/>
      <c r="V916" s="120"/>
      <c r="W916" s="120"/>
      <c r="X916" s="120"/>
      <c r="Y916" s="120"/>
      <c r="Z916" s="120"/>
      <c r="AA916" s="120"/>
      <c r="AB916" s="120"/>
      <c r="AC916" s="120"/>
      <c r="AD916" s="120"/>
      <c r="AE916" s="120"/>
      <c r="AF916" s="120"/>
      <c r="AG916" s="120"/>
      <c r="AH916" s="120"/>
      <c r="AI916" s="120"/>
      <c r="AJ916" s="120"/>
      <c r="AK916" s="120"/>
      <c r="AL916" s="120"/>
      <c r="AM916" s="120"/>
      <c r="AN916" s="120"/>
      <c r="AO916" s="120"/>
      <c r="AP916" s="120"/>
      <c r="AQ916" s="120"/>
      <c r="AR916" s="120"/>
      <c r="AS916" s="120"/>
      <c r="AT916" s="120"/>
      <c r="AU916" s="120"/>
      <c r="AV916" s="120"/>
      <c r="AW916" s="120"/>
      <c r="AX916" s="120"/>
      <c r="AY916" s="120"/>
      <c r="AZ916" s="120"/>
      <c r="BA916" s="120"/>
      <c r="BB916" s="120"/>
      <c r="BC916" s="120"/>
    </row>
    <row r="917" spans="1:55" x14ac:dyDescent="0.25">
      <c r="A917" s="27"/>
      <c r="B917" s="28"/>
      <c r="C917" s="28"/>
      <c r="D917" s="29"/>
      <c r="E917"/>
      <c r="F917"/>
      <c r="G917"/>
      <c r="H917"/>
      <c r="I917"/>
      <c r="J917"/>
      <c r="K917"/>
      <c r="L917"/>
      <c r="M917"/>
      <c r="N917"/>
      <c r="O917"/>
      <c r="P917" s="120"/>
      <c r="Q917" s="120"/>
      <c r="R917" s="120"/>
      <c r="S917" s="120"/>
      <c r="T917" s="120"/>
      <c r="U917" s="120"/>
      <c r="V917" s="120"/>
      <c r="W917" s="120"/>
      <c r="X917" s="120"/>
      <c r="Y917" s="120"/>
      <c r="Z917" s="120"/>
      <c r="AA917" s="120"/>
      <c r="AB917" s="120"/>
      <c r="AC917" s="120"/>
      <c r="AD917" s="120"/>
      <c r="AE917" s="120"/>
      <c r="AF917" s="120"/>
      <c r="AG917" s="120"/>
      <c r="AH917" s="120"/>
      <c r="AI917" s="120"/>
      <c r="AJ917" s="120"/>
      <c r="AK917" s="120"/>
      <c r="AL917" s="120"/>
      <c r="AM917" s="120"/>
      <c r="AN917" s="120"/>
      <c r="AO917" s="120"/>
      <c r="AP917" s="120"/>
      <c r="AQ917" s="120"/>
      <c r="AR917" s="120"/>
      <c r="AS917" s="120"/>
      <c r="AT917" s="120"/>
      <c r="AU917" s="120"/>
      <c r="AV917" s="120"/>
      <c r="AW917" s="120"/>
      <c r="AX917" s="120"/>
      <c r="AY917" s="120"/>
      <c r="AZ917" s="120"/>
      <c r="BA917" s="120"/>
      <c r="BB917" s="120"/>
      <c r="BC917" s="120"/>
    </row>
    <row r="918" spans="1:55" x14ac:dyDescent="0.25">
      <c r="A918" s="27"/>
      <c r="B918" s="28"/>
      <c r="C918" s="28"/>
      <c r="D918" s="29"/>
      <c r="E918"/>
      <c r="F918"/>
      <c r="G918"/>
      <c r="H918"/>
      <c r="I918"/>
      <c r="J918"/>
      <c r="K918"/>
      <c r="L918"/>
      <c r="M918"/>
      <c r="N918"/>
      <c r="O918"/>
      <c r="P918" s="120"/>
      <c r="Q918" s="120"/>
      <c r="R918" s="120"/>
      <c r="S918" s="120"/>
      <c r="T918" s="120"/>
      <c r="U918" s="120"/>
      <c r="V918" s="120"/>
      <c r="W918" s="120"/>
      <c r="X918" s="120"/>
      <c r="Y918" s="120"/>
      <c r="Z918" s="120"/>
      <c r="AA918" s="120"/>
      <c r="AB918" s="120"/>
      <c r="AC918" s="120"/>
      <c r="AD918" s="120"/>
      <c r="AE918" s="120"/>
      <c r="AF918" s="120"/>
      <c r="AG918" s="120"/>
      <c r="AH918" s="120"/>
      <c r="AI918" s="120"/>
      <c r="AJ918" s="120"/>
      <c r="AK918" s="120"/>
      <c r="AL918" s="120"/>
      <c r="AM918" s="120"/>
      <c r="AN918" s="120"/>
      <c r="AO918" s="120"/>
      <c r="AP918" s="120"/>
      <c r="AQ918" s="120"/>
      <c r="AR918" s="120"/>
      <c r="AS918" s="120"/>
      <c r="AT918" s="120"/>
      <c r="AU918" s="120"/>
      <c r="AV918" s="120"/>
      <c r="AW918" s="120"/>
      <c r="AX918" s="120"/>
      <c r="AY918" s="120"/>
      <c r="AZ918" s="120"/>
      <c r="BA918" s="120"/>
      <c r="BB918" s="120"/>
      <c r="BC918" s="120"/>
    </row>
    <row r="919" spans="1:55" x14ac:dyDescent="0.25">
      <c r="A919" s="27"/>
      <c r="B919" s="28"/>
      <c r="C919" s="28"/>
      <c r="D919" s="29"/>
      <c r="E919"/>
      <c r="F919"/>
      <c r="G919"/>
      <c r="H919"/>
      <c r="I919"/>
      <c r="J919"/>
      <c r="K919"/>
      <c r="L919"/>
      <c r="M919"/>
      <c r="N919"/>
      <c r="O919"/>
      <c r="P919" s="120"/>
      <c r="Q919" s="120"/>
      <c r="R919" s="120"/>
      <c r="S919" s="120"/>
      <c r="T919" s="120"/>
      <c r="U919" s="120"/>
      <c r="V919" s="120"/>
      <c r="W919" s="120"/>
      <c r="X919" s="120"/>
      <c r="Y919" s="120"/>
      <c r="Z919" s="120"/>
      <c r="AA919" s="120"/>
      <c r="AB919" s="120"/>
      <c r="AC919" s="120"/>
      <c r="AD919" s="120"/>
      <c r="AE919" s="120"/>
      <c r="AF919" s="120"/>
      <c r="AG919" s="120"/>
      <c r="AH919" s="120"/>
      <c r="AI919" s="120"/>
      <c r="AJ919" s="120"/>
      <c r="AK919" s="120"/>
      <c r="AL919" s="120"/>
      <c r="AM919" s="120"/>
      <c r="AN919" s="120"/>
      <c r="AO919" s="120"/>
      <c r="AP919" s="120"/>
      <c r="AQ919" s="120"/>
      <c r="AR919" s="120"/>
      <c r="AS919" s="120"/>
      <c r="AT919" s="120"/>
      <c r="AU919" s="120"/>
      <c r="AV919" s="120"/>
      <c r="AW919" s="120"/>
      <c r="AX919" s="120"/>
      <c r="AY919" s="120"/>
      <c r="AZ919" s="120"/>
      <c r="BA919" s="120"/>
      <c r="BB919" s="120"/>
      <c r="BC919" s="120"/>
    </row>
    <row r="920" spans="1:55" x14ac:dyDescent="0.25">
      <c r="A920" s="27"/>
      <c r="B920" s="28"/>
      <c r="C920" s="28"/>
      <c r="D920" s="29"/>
      <c r="E920"/>
      <c r="F920"/>
      <c r="G920"/>
      <c r="H920"/>
      <c r="I920"/>
      <c r="J920"/>
      <c r="K920"/>
      <c r="L920"/>
      <c r="M920"/>
      <c r="N920"/>
      <c r="O920"/>
      <c r="P920" s="120"/>
      <c r="Q920" s="120"/>
      <c r="R920" s="120"/>
      <c r="S920" s="120"/>
      <c r="T920" s="120"/>
      <c r="U920" s="120"/>
      <c r="V920" s="120"/>
      <c r="W920" s="120"/>
      <c r="X920" s="120"/>
      <c r="Y920" s="120"/>
      <c r="Z920" s="120"/>
      <c r="AA920" s="120"/>
      <c r="AB920" s="120"/>
      <c r="AC920" s="120"/>
      <c r="AD920" s="120"/>
      <c r="AE920" s="120"/>
      <c r="AF920" s="120"/>
      <c r="AG920" s="120"/>
      <c r="AH920" s="120"/>
      <c r="AI920" s="120"/>
      <c r="AJ920" s="120"/>
      <c r="AK920" s="120"/>
      <c r="AL920" s="120"/>
      <c r="AM920" s="120"/>
      <c r="AN920" s="120"/>
      <c r="AO920" s="120"/>
      <c r="AP920" s="120"/>
      <c r="AQ920" s="120"/>
      <c r="AR920" s="120"/>
      <c r="AS920" s="120"/>
      <c r="AT920" s="120"/>
      <c r="AU920" s="120"/>
      <c r="AV920" s="120"/>
      <c r="AW920" s="120"/>
      <c r="AX920" s="120"/>
      <c r="AY920" s="120"/>
      <c r="AZ920" s="120"/>
      <c r="BA920" s="120"/>
      <c r="BB920" s="120"/>
      <c r="BC920" s="120"/>
    </row>
    <row r="921" spans="1:55" x14ac:dyDescent="0.25">
      <c r="A921" s="27"/>
      <c r="B921" s="28"/>
      <c r="C921" s="28"/>
      <c r="D921" s="29"/>
      <c r="E921"/>
      <c r="F921"/>
      <c r="G921"/>
      <c r="H921"/>
      <c r="I921"/>
      <c r="J921"/>
      <c r="K921"/>
      <c r="L921"/>
      <c r="M921"/>
      <c r="N921"/>
      <c r="O921"/>
      <c r="P921" s="120"/>
      <c r="Q921" s="120"/>
      <c r="R921" s="120"/>
      <c r="S921" s="120"/>
      <c r="T921" s="120"/>
      <c r="U921" s="120"/>
      <c r="V921" s="120"/>
      <c r="W921" s="120"/>
      <c r="X921" s="120"/>
      <c r="Y921" s="120"/>
      <c r="Z921" s="120"/>
      <c r="AA921" s="120"/>
      <c r="AB921" s="120"/>
      <c r="AC921" s="120"/>
      <c r="AD921" s="120"/>
      <c r="AE921" s="120"/>
      <c r="AF921" s="120"/>
      <c r="AG921" s="120"/>
      <c r="AH921" s="120"/>
      <c r="AI921" s="120"/>
      <c r="AJ921" s="120"/>
      <c r="AK921" s="120"/>
      <c r="AL921" s="120"/>
      <c r="AM921" s="120"/>
      <c r="AN921" s="120"/>
      <c r="AO921" s="120"/>
      <c r="AP921" s="120"/>
      <c r="AQ921" s="120"/>
      <c r="AR921" s="120"/>
      <c r="AS921" s="120"/>
      <c r="AT921" s="120"/>
      <c r="AU921" s="120"/>
      <c r="AV921" s="120"/>
      <c r="AW921" s="120"/>
      <c r="AX921" s="120"/>
      <c r="AY921" s="120"/>
      <c r="AZ921" s="120"/>
      <c r="BA921" s="120"/>
      <c r="BB921" s="120"/>
      <c r="BC921" s="120"/>
    </row>
    <row r="922" spans="1:55" x14ac:dyDescent="0.25">
      <c r="A922" s="27"/>
      <c r="B922" s="28"/>
      <c r="C922" s="28"/>
      <c r="D922" s="29"/>
      <c r="E922"/>
      <c r="F922"/>
      <c r="G922"/>
      <c r="H922"/>
      <c r="I922"/>
      <c r="J922"/>
      <c r="K922"/>
      <c r="L922"/>
      <c r="M922"/>
      <c r="N922"/>
      <c r="O922"/>
      <c r="P922" s="120"/>
      <c r="Q922" s="120"/>
      <c r="R922" s="120"/>
      <c r="S922" s="120"/>
      <c r="T922" s="120"/>
      <c r="U922" s="120"/>
      <c r="V922" s="120"/>
      <c r="W922" s="120"/>
      <c r="X922" s="120"/>
      <c r="Y922" s="120"/>
      <c r="Z922" s="120"/>
      <c r="AA922" s="120"/>
      <c r="AB922" s="120"/>
      <c r="AC922" s="120"/>
      <c r="AD922" s="120"/>
      <c r="AE922" s="120"/>
      <c r="AF922" s="120"/>
      <c r="AG922" s="120"/>
      <c r="AH922" s="120"/>
      <c r="AI922" s="120"/>
      <c r="AJ922" s="120"/>
      <c r="AK922" s="120"/>
      <c r="AL922" s="120"/>
      <c r="AM922" s="120"/>
      <c r="AN922" s="120"/>
      <c r="AO922" s="120"/>
      <c r="AP922" s="120"/>
      <c r="AQ922" s="120"/>
      <c r="AR922" s="120"/>
      <c r="AS922" s="120"/>
      <c r="AT922" s="120"/>
      <c r="AU922" s="120"/>
      <c r="AV922" s="120"/>
      <c r="AW922" s="120"/>
      <c r="AX922" s="120"/>
      <c r="AY922" s="120"/>
      <c r="AZ922" s="120"/>
      <c r="BA922" s="120"/>
      <c r="BB922" s="120"/>
      <c r="BC922" s="120"/>
    </row>
    <row r="923" spans="1:55" x14ac:dyDescent="0.25">
      <c r="A923" s="27"/>
      <c r="B923" s="28"/>
      <c r="C923" s="28"/>
      <c r="D923" s="29"/>
      <c r="E923"/>
      <c r="F923"/>
      <c r="G923"/>
      <c r="H923"/>
      <c r="I923"/>
      <c r="J923"/>
      <c r="K923"/>
      <c r="L923"/>
      <c r="M923"/>
      <c r="N923"/>
      <c r="O923"/>
      <c r="P923" s="120"/>
      <c r="Q923" s="120"/>
      <c r="R923" s="120"/>
      <c r="S923" s="120"/>
      <c r="T923" s="120"/>
      <c r="U923" s="120"/>
      <c r="V923" s="120"/>
      <c r="W923" s="120"/>
      <c r="X923" s="120"/>
      <c r="Y923" s="120"/>
      <c r="Z923" s="120"/>
      <c r="AA923" s="120"/>
      <c r="AB923" s="120"/>
      <c r="AC923" s="120"/>
      <c r="AD923" s="120"/>
      <c r="AE923" s="120"/>
      <c r="AF923" s="120"/>
      <c r="AG923" s="120"/>
      <c r="AH923" s="120"/>
      <c r="AI923" s="120"/>
      <c r="AJ923" s="120"/>
      <c r="AK923" s="120"/>
      <c r="AL923" s="120"/>
      <c r="AM923" s="120"/>
      <c r="AN923" s="120"/>
      <c r="AO923" s="120"/>
      <c r="AP923" s="120"/>
      <c r="AQ923" s="120"/>
      <c r="AR923" s="120"/>
      <c r="AS923" s="120"/>
      <c r="AT923" s="120"/>
      <c r="AU923" s="120"/>
      <c r="AV923" s="120"/>
      <c r="AW923" s="120"/>
      <c r="AX923" s="120"/>
      <c r="AY923" s="120"/>
      <c r="AZ923" s="120"/>
      <c r="BA923" s="120"/>
      <c r="BB923" s="120"/>
      <c r="BC923" s="120"/>
    </row>
    <row r="924" spans="1:55" x14ac:dyDescent="0.25">
      <c r="A924" s="27"/>
      <c r="B924" s="28"/>
      <c r="C924" s="28"/>
      <c r="D924" s="29"/>
      <c r="E924"/>
      <c r="F924"/>
      <c r="G924"/>
      <c r="H924"/>
      <c r="I924"/>
      <c r="J924"/>
      <c r="K924"/>
      <c r="L924"/>
      <c r="M924"/>
      <c r="N924"/>
      <c r="O924"/>
      <c r="P924" s="120"/>
      <c r="Q924" s="120"/>
      <c r="R924" s="120"/>
      <c r="S924" s="120"/>
      <c r="T924" s="120"/>
      <c r="U924" s="120"/>
      <c r="V924" s="120"/>
      <c r="W924" s="120"/>
      <c r="X924" s="120"/>
      <c r="Y924" s="120"/>
      <c r="Z924" s="120"/>
      <c r="AA924" s="120"/>
      <c r="AB924" s="120"/>
      <c r="AC924" s="120"/>
      <c r="AD924" s="120"/>
      <c r="AE924" s="120"/>
      <c r="AF924" s="120"/>
      <c r="AG924" s="120"/>
      <c r="AH924" s="120"/>
      <c r="AI924" s="120"/>
      <c r="AJ924" s="120"/>
      <c r="AK924" s="120"/>
      <c r="AL924" s="120"/>
      <c r="AM924" s="120"/>
      <c r="AN924" s="120"/>
      <c r="AO924" s="120"/>
      <c r="AP924" s="120"/>
      <c r="AQ924" s="120"/>
      <c r="AR924" s="120"/>
      <c r="AS924" s="120"/>
      <c r="AT924" s="120"/>
      <c r="AU924" s="120"/>
      <c r="AV924" s="120"/>
      <c r="AW924" s="120"/>
      <c r="AX924" s="120"/>
      <c r="AY924" s="120"/>
      <c r="AZ924" s="120"/>
      <c r="BA924" s="120"/>
      <c r="BB924" s="120"/>
      <c r="BC924" s="120"/>
    </row>
    <row r="925" spans="1:55" x14ac:dyDescent="0.25">
      <c r="A925" s="27"/>
      <c r="B925" s="28"/>
      <c r="C925" s="28"/>
      <c r="D925" s="29"/>
      <c r="E925"/>
      <c r="F925"/>
      <c r="G925"/>
      <c r="H925"/>
      <c r="I925"/>
      <c r="J925"/>
      <c r="K925"/>
      <c r="L925"/>
      <c r="M925"/>
      <c r="N925"/>
      <c r="O925"/>
      <c r="P925" s="120"/>
      <c r="Q925" s="120"/>
      <c r="R925" s="120"/>
      <c r="S925" s="120"/>
      <c r="T925" s="120"/>
      <c r="U925" s="120"/>
      <c r="V925" s="120"/>
      <c r="W925" s="120"/>
      <c r="X925" s="120"/>
      <c r="Y925" s="120"/>
      <c r="Z925" s="120"/>
      <c r="AA925" s="120"/>
      <c r="AB925" s="120"/>
      <c r="AC925" s="120"/>
      <c r="AD925" s="120"/>
      <c r="AE925" s="120"/>
      <c r="AF925" s="120"/>
      <c r="AG925" s="120"/>
      <c r="AH925" s="120"/>
      <c r="AI925" s="120"/>
      <c r="AJ925" s="120"/>
      <c r="AK925" s="120"/>
      <c r="AL925" s="120"/>
      <c r="AM925" s="120"/>
      <c r="AN925" s="120"/>
      <c r="AO925" s="120"/>
      <c r="AP925" s="120"/>
      <c r="AQ925" s="120"/>
      <c r="AR925" s="120"/>
      <c r="AS925" s="120"/>
      <c r="AT925" s="120"/>
      <c r="AU925" s="120"/>
      <c r="AV925" s="120"/>
      <c r="AW925" s="120"/>
      <c r="AX925" s="120"/>
      <c r="AY925" s="120"/>
      <c r="AZ925" s="120"/>
      <c r="BA925" s="120"/>
      <c r="BB925" s="120"/>
      <c r="BC925" s="120"/>
    </row>
    <row r="926" spans="1:55" x14ac:dyDescent="0.25">
      <c r="A926" s="27"/>
      <c r="B926" s="28"/>
      <c r="C926" s="28"/>
      <c r="D926" s="29"/>
      <c r="E926"/>
      <c r="F926"/>
      <c r="G926"/>
      <c r="H926"/>
      <c r="I926"/>
      <c r="J926"/>
      <c r="K926"/>
      <c r="L926"/>
      <c r="M926"/>
      <c r="N926"/>
      <c r="O926"/>
      <c r="P926" s="120"/>
      <c r="Q926" s="120"/>
      <c r="R926" s="120"/>
      <c r="S926" s="120"/>
      <c r="T926" s="120"/>
      <c r="U926" s="120"/>
      <c r="V926" s="120"/>
      <c r="W926" s="120"/>
      <c r="X926" s="120"/>
      <c r="Y926" s="120"/>
      <c r="Z926" s="120"/>
      <c r="AA926" s="120"/>
      <c r="AB926" s="120"/>
      <c r="AC926" s="120"/>
      <c r="AD926" s="120"/>
      <c r="AE926" s="120"/>
      <c r="AF926" s="120"/>
      <c r="AG926" s="120"/>
      <c r="AH926" s="120"/>
      <c r="AI926" s="120"/>
      <c r="AJ926" s="120"/>
      <c r="AK926" s="120"/>
      <c r="AL926" s="120"/>
      <c r="AM926" s="120"/>
      <c r="AN926" s="120"/>
      <c r="AO926" s="120"/>
      <c r="AP926" s="120"/>
      <c r="AQ926" s="120"/>
      <c r="AR926" s="120"/>
      <c r="AS926" s="120"/>
      <c r="AT926" s="120"/>
      <c r="AU926" s="120"/>
      <c r="AV926" s="120"/>
      <c r="AW926" s="120"/>
      <c r="AX926" s="120"/>
      <c r="AY926" s="120"/>
      <c r="AZ926" s="120"/>
      <c r="BA926" s="120"/>
      <c r="BB926" s="120"/>
      <c r="BC926" s="120"/>
    </row>
    <row r="927" spans="1:55" x14ac:dyDescent="0.25">
      <c r="A927" s="27"/>
      <c r="B927" s="28"/>
      <c r="C927" s="28"/>
      <c r="D927" s="29"/>
      <c r="E927"/>
      <c r="F927"/>
      <c r="G927"/>
      <c r="H927"/>
      <c r="I927"/>
      <c r="J927"/>
      <c r="K927"/>
      <c r="L927"/>
      <c r="M927"/>
      <c r="N927"/>
      <c r="O927"/>
      <c r="P927" s="120"/>
      <c r="Q927" s="120"/>
      <c r="R927" s="120"/>
      <c r="S927" s="120"/>
      <c r="T927" s="120"/>
      <c r="U927" s="120"/>
      <c r="V927" s="120"/>
      <c r="W927" s="120"/>
      <c r="X927" s="120"/>
      <c r="Y927" s="120"/>
      <c r="Z927" s="120"/>
      <c r="AA927" s="120"/>
      <c r="AB927" s="120"/>
      <c r="AC927" s="120"/>
      <c r="AD927" s="120"/>
      <c r="AE927" s="120"/>
      <c r="AF927" s="120"/>
      <c r="AG927" s="120"/>
      <c r="AH927" s="120"/>
      <c r="AI927" s="120"/>
      <c r="AJ927" s="120"/>
      <c r="AK927" s="120"/>
      <c r="AL927" s="120"/>
      <c r="AM927" s="120"/>
      <c r="AN927" s="120"/>
      <c r="AO927" s="120"/>
      <c r="AP927" s="120"/>
      <c r="AQ927" s="120"/>
      <c r="AR927" s="120"/>
      <c r="AS927" s="120"/>
      <c r="AT927" s="120"/>
      <c r="AU927" s="120"/>
      <c r="AV927" s="120"/>
      <c r="AW927" s="120"/>
      <c r="AX927" s="120"/>
      <c r="AY927" s="120"/>
      <c r="AZ927" s="120"/>
      <c r="BA927" s="120"/>
      <c r="BB927" s="120"/>
      <c r="BC927" s="120"/>
    </row>
    <row r="928" spans="1:55" x14ac:dyDescent="0.25">
      <c r="A928" s="27"/>
      <c r="B928" s="28"/>
      <c r="C928" s="28"/>
      <c r="D928" s="29"/>
      <c r="E928"/>
      <c r="F928"/>
      <c r="G928"/>
      <c r="H928"/>
      <c r="I928"/>
      <c r="J928"/>
      <c r="K928"/>
      <c r="L928"/>
      <c r="M928"/>
      <c r="N928"/>
      <c r="O928"/>
      <c r="P928" s="120"/>
      <c r="Q928" s="120"/>
      <c r="R928" s="120"/>
      <c r="S928" s="120"/>
      <c r="T928" s="120"/>
      <c r="U928" s="120"/>
      <c r="V928" s="120"/>
      <c r="W928" s="120"/>
      <c r="X928" s="120"/>
      <c r="Y928" s="120"/>
      <c r="Z928" s="120"/>
      <c r="AA928" s="120"/>
      <c r="AB928" s="120"/>
      <c r="AC928" s="120"/>
      <c r="AD928" s="120"/>
      <c r="AE928" s="120"/>
      <c r="AF928" s="120"/>
      <c r="AG928" s="120"/>
      <c r="AH928" s="120"/>
      <c r="AI928" s="120"/>
      <c r="AJ928" s="120"/>
      <c r="AK928" s="120"/>
      <c r="AL928" s="120"/>
      <c r="AM928" s="120"/>
      <c r="AN928" s="120"/>
      <c r="AO928" s="120"/>
      <c r="AP928" s="120"/>
      <c r="AQ928" s="120"/>
      <c r="AR928" s="120"/>
      <c r="AS928" s="120"/>
      <c r="AT928" s="120"/>
      <c r="AU928" s="120"/>
      <c r="AV928" s="120"/>
      <c r="AW928" s="120"/>
      <c r="AX928" s="120"/>
      <c r="AY928" s="120"/>
      <c r="AZ928" s="120"/>
      <c r="BA928" s="120"/>
      <c r="BB928" s="120"/>
      <c r="BC928" s="120"/>
    </row>
    <row r="929" spans="1:55" x14ac:dyDescent="0.25">
      <c r="A929" s="27"/>
      <c r="B929" s="28"/>
      <c r="C929" s="28"/>
      <c r="D929" s="29"/>
      <c r="E929"/>
      <c r="F929"/>
      <c r="G929"/>
      <c r="H929"/>
      <c r="I929"/>
      <c r="J929"/>
      <c r="K929"/>
      <c r="L929"/>
      <c r="M929"/>
      <c r="N929"/>
      <c r="O929"/>
      <c r="P929" s="120"/>
      <c r="Q929" s="120"/>
      <c r="R929" s="120"/>
      <c r="S929" s="120"/>
      <c r="T929" s="120"/>
      <c r="U929" s="120"/>
      <c r="V929" s="120"/>
      <c r="W929" s="120"/>
      <c r="X929" s="120"/>
      <c r="Y929" s="120"/>
      <c r="Z929" s="120"/>
      <c r="AA929" s="120"/>
      <c r="AB929" s="120"/>
      <c r="AC929" s="120"/>
      <c r="AD929" s="120"/>
      <c r="AE929" s="120"/>
      <c r="AF929" s="120"/>
      <c r="AG929" s="120"/>
      <c r="AH929" s="120"/>
      <c r="AI929" s="120"/>
      <c r="AJ929" s="120"/>
      <c r="AK929" s="120"/>
      <c r="AL929" s="120"/>
      <c r="AM929" s="120"/>
      <c r="AN929" s="120"/>
      <c r="AO929" s="120"/>
      <c r="AP929" s="120"/>
      <c r="AQ929" s="120"/>
      <c r="AR929" s="120"/>
      <c r="AS929" s="120"/>
      <c r="AT929" s="120"/>
      <c r="AU929" s="120"/>
      <c r="AV929" s="120"/>
      <c r="AW929" s="120"/>
      <c r="AX929" s="120"/>
      <c r="AY929" s="120"/>
      <c r="AZ929" s="120"/>
      <c r="BA929" s="120"/>
      <c r="BB929" s="120"/>
      <c r="BC929" s="120"/>
    </row>
    <row r="930" spans="1:55" x14ac:dyDescent="0.25">
      <c r="A930" s="27"/>
      <c r="B930" s="28"/>
      <c r="C930" s="28"/>
      <c r="D930" s="29"/>
      <c r="E930"/>
      <c r="F930"/>
      <c r="G930"/>
      <c r="H930"/>
      <c r="I930"/>
      <c r="J930"/>
      <c r="K930"/>
      <c r="L930"/>
      <c r="M930"/>
      <c r="N930"/>
      <c r="O930"/>
      <c r="P930" s="120"/>
      <c r="Q930" s="120"/>
      <c r="R930" s="120"/>
      <c r="S930" s="120"/>
      <c r="T930" s="120"/>
      <c r="U930" s="120"/>
      <c r="V930" s="120"/>
      <c r="W930" s="120"/>
      <c r="X930" s="120"/>
      <c r="Y930" s="120"/>
      <c r="Z930" s="120"/>
      <c r="AA930" s="120"/>
      <c r="AB930" s="120"/>
      <c r="AC930" s="120"/>
      <c r="AD930" s="120"/>
      <c r="AE930" s="120"/>
      <c r="AF930" s="120"/>
      <c r="AG930" s="120"/>
      <c r="AH930" s="120"/>
      <c r="AI930" s="120"/>
      <c r="AJ930" s="120"/>
      <c r="AK930" s="120"/>
      <c r="AL930" s="120"/>
      <c r="AM930" s="120"/>
      <c r="AN930" s="120"/>
      <c r="AO930" s="120"/>
      <c r="AP930" s="120"/>
      <c r="AQ930" s="120"/>
      <c r="AR930" s="120"/>
      <c r="AS930" s="120"/>
      <c r="AT930" s="120"/>
      <c r="AU930" s="120"/>
      <c r="AV930" s="120"/>
      <c r="AW930" s="120"/>
      <c r="AX930" s="120"/>
      <c r="AY930" s="120"/>
      <c r="AZ930" s="120"/>
      <c r="BA930" s="120"/>
      <c r="BB930" s="120"/>
      <c r="BC930" s="120"/>
    </row>
    <row r="931" spans="1:55" x14ac:dyDescent="0.25">
      <c r="A931" s="27"/>
      <c r="B931" s="28"/>
      <c r="C931" s="28"/>
      <c r="D931" s="29"/>
      <c r="E931"/>
      <c r="F931"/>
      <c r="G931"/>
      <c r="H931"/>
      <c r="I931"/>
      <c r="J931"/>
      <c r="K931"/>
      <c r="L931"/>
      <c r="M931"/>
      <c r="N931"/>
      <c r="O931"/>
      <c r="P931" s="120"/>
      <c r="Q931" s="120"/>
      <c r="R931" s="120"/>
      <c r="S931" s="120"/>
      <c r="T931" s="120"/>
      <c r="U931" s="120"/>
      <c r="V931" s="120"/>
      <c r="W931" s="120"/>
      <c r="X931" s="120"/>
      <c r="Y931" s="120"/>
      <c r="Z931" s="120"/>
      <c r="AA931" s="120"/>
      <c r="AB931" s="120"/>
      <c r="AC931" s="120"/>
      <c r="AD931" s="120"/>
      <c r="AE931" s="120"/>
      <c r="AF931" s="120"/>
      <c r="AG931" s="120"/>
      <c r="AH931" s="120"/>
      <c r="AI931" s="120"/>
      <c r="AJ931" s="120"/>
      <c r="AK931" s="120"/>
      <c r="AL931" s="120"/>
      <c r="AM931" s="120"/>
      <c r="AN931" s="120"/>
      <c r="AO931" s="120"/>
      <c r="AP931" s="120"/>
      <c r="AQ931" s="120"/>
      <c r="AR931" s="120"/>
      <c r="AS931" s="120"/>
      <c r="AT931" s="120"/>
      <c r="AU931" s="120"/>
      <c r="AV931" s="120"/>
      <c r="AW931" s="120"/>
      <c r="AX931" s="120"/>
      <c r="AY931" s="120"/>
      <c r="AZ931" s="120"/>
      <c r="BA931" s="120"/>
      <c r="BB931" s="120"/>
      <c r="BC931" s="120"/>
    </row>
    <row r="932" spans="1:55" x14ac:dyDescent="0.25">
      <c r="A932" s="27"/>
      <c r="B932" s="28"/>
      <c r="C932" s="28"/>
      <c r="D932" s="29"/>
      <c r="E932"/>
      <c r="F932"/>
      <c r="G932"/>
      <c r="H932"/>
      <c r="I932"/>
      <c r="J932"/>
      <c r="K932"/>
      <c r="L932"/>
      <c r="M932"/>
      <c r="N932"/>
      <c r="O932"/>
      <c r="P932" s="120"/>
      <c r="Q932" s="120"/>
      <c r="R932" s="120"/>
      <c r="S932" s="120"/>
      <c r="T932" s="120"/>
      <c r="U932" s="120"/>
      <c r="V932" s="120"/>
      <c r="W932" s="120"/>
      <c r="X932" s="120"/>
      <c r="Y932" s="120"/>
      <c r="Z932" s="120"/>
      <c r="AA932" s="120"/>
      <c r="AB932" s="120"/>
      <c r="AC932" s="120"/>
      <c r="AD932" s="120"/>
      <c r="AE932" s="120"/>
      <c r="AF932" s="120"/>
      <c r="AG932" s="120"/>
      <c r="AH932" s="120"/>
      <c r="AI932" s="120"/>
      <c r="AJ932" s="120"/>
      <c r="AK932" s="120"/>
      <c r="AL932" s="120"/>
      <c r="AM932" s="120"/>
      <c r="AN932" s="120"/>
      <c r="AO932" s="120"/>
      <c r="AP932" s="120"/>
      <c r="AQ932" s="120"/>
      <c r="AR932" s="120"/>
      <c r="AS932" s="120"/>
      <c r="AT932" s="120"/>
      <c r="AU932" s="120"/>
      <c r="AV932" s="120"/>
      <c r="AW932" s="120"/>
      <c r="AX932" s="120"/>
      <c r="AY932" s="120"/>
      <c r="AZ932" s="120"/>
      <c r="BA932" s="120"/>
      <c r="BB932" s="120"/>
      <c r="BC932" s="120"/>
    </row>
    <row r="933" spans="1:55" x14ac:dyDescent="0.25">
      <c r="A933" s="27"/>
      <c r="B933" s="28"/>
      <c r="C933" s="28"/>
      <c r="D933" s="29"/>
      <c r="E933"/>
      <c r="F933"/>
      <c r="G933"/>
      <c r="H933"/>
      <c r="I933"/>
      <c r="J933"/>
      <c r="K933"/>
      <c r="L933"/>
      <c r="M933"/>
      <c r="N933"/>
      <c r="O933"/>
      <c r="P933" s="120"/>
      <c r="Q933" s="120"/>
      <c r="R933" s="120"/>
      <c r="S933" s="120"/>
      <c r="T933" s="120"/>
      <c r="U933" s="120"/>
      <c r="V933" s="120"/>
      <c r="W933" s="120"/>
      <c r="X933" s="120"/>
      <c r="Y933" s="120"/>
      <c r="Z933" s="120"/>
      <c r="AA933" s="120"/>
      <c r="AB933" s="120"/>
      <c r="AC933" s="120"/>
      <c r="AD933" s="120"/>
      <c r="AE933" s="120"/>
      <c r="AF933" s="120"/>
      <c r="AG933" s="120"/>
      <c r="AH933" s="120"/>
      <c r="AI933" s="120"/>
      <c r="AJ933" s="120"/>
      <c r="AK933" s="120"/>
      <c r="AL933" s="120"/>
      <c r="AM933" s="120"/>
      <c r="AN933" s="120"/>
      <c r="AO933" s="120"/>
      <c r="AP933" s="120"/>
      <c r="AQ933" s="120"/>
      <c r="AR933" s="120"/>
      <c r="AS933" s="120"/>
      <c r="AT933" s="120"/>
      <c r="AU933" s="120"/>
      <c r="AV933" s="120"/>
      <c r="AW933" s="120"/>
      <c r="AX933" s="120"/>
      <c r="AY933" s="120"/>
      <c r="AZ933" s="120"/>
      <c r="BA933" s="120"/>
      <c r="BB933" s="120"/>
      <c r="BC933" s="120"/>
    </row>
    <row r="934" spans="1:55" x14ac:dyDescent="0.25">
      <c r="A934" s="27"/>
      <c r="B934" s="28"/>
      <c r="C934" s="28"/>
      <c r="D934" s="29"/>
      <c r="E934"/>
      <c r="F934"/>
      <c r="G934"/>
      <c r="H934"/>
      <c r="I934"/>
      <c r="J934"/>
      <c r="K934"/>
      <c r="L934"/>
      <c r="M934"/>
      <c r="N934"/>
      <c r="O934"/>
      <c r="P934" s="120"/>
      <c r="Q934" s="120"/>
      <c r="R934" s="120"/>
      <c r="S934" s="120"/>
      <c r="T934" s="120"/>
      <c r="U934" s="120"/>
      <c r="V934" s="120"/>
      <c r="W934" s="120"/>
      <c r="X934" s="120"/>
      <c r="Y934" s="120"/>
      <c r="Z934" s="120"/>
      <c r="AA934" s="120"/>
      <c r="AB934" s="120"/>
      <c r="AC934" s="120"/>
      <c r="AD934" s="120"/>
      <c r="AE934" s="120"/>
      <c r="AF934" s="120"/>
      <c r="AG934" s="120"/>
      <c r="AH934" s="120"/>
      <c r="AI934" s="120"/>
      <c r="AJ934" s="120"/>
      <c r="AK934" s="120"/>
      <c r="AL934" s="120"/>
      <c r="AM934" s="120"/>
      <c r="AN934" s="120"/>
      <c r="AO934" s="120"/>
      <c r="AP934" s="120"/>
      <c r="AQ934" s="120"/>
      <c r="AR934" s="120"/>
      <c r="AS934" s="120"/>
      <c r="AT934" s="120"/>
      <c r="AU934" s="120"/>
      <c r="AV934" s="120"/>
      <c r="AW934" s="120"/>
      <c r="AX934" s="120"/>
      <c r="AY934" s="120"/>
      <c r="AZ934" s="120"/>
      <c r="BA934" s="120"/>
      <c r="BB934" s="120"/>
      <c r="BC934" s="120"/>
    </row>
    <row r="935" spans="1:55" x14ac:dyDescent="0.25">
      <c r="A935" s="27"/>
      <c r="B935" s="28"/>
      <c r="C935" s="28"/>
      <c r="D935" s="29"/>
      <c r="E935"/>
      <c r="F935"/>
      <c r="G935"/>
      <c r="H935"/>
      <c r="I935"/>
      <c r="J935"/>
      <c r="K935"/>
      <c r="L935"/>
      <c r="M935"/>
      <c r="N935"/>
      <c r="O935"/>
      <c r="P935" s="120"/>
      <c r="Q935" s="120"/>
      <c r="R935" s="120"/>
      <c r="S935" s="120"/>
      <c r="T935" s="120"/>
      <c r="U935" s="120"/>
      <c r="V935" s="120"/>
      <c r="W935" s="120"/>
      <c r="X935" s="120"/>
      <c r="Y935" s="120"/>
      <c r="Z935" s="120"/>
      <c r="AA935" s="120"/>
      <c r="AB935" s="120"/>
      <c r="AC935" s="120"/>
      <c r="AD935" s="120"/>
      <c r="AE935" s="120"/>
      <c r="AF935" s="120"/>
      <c r="AG935" s="120"/>
      <c r="AH935" s="120"/>
      <c r="AI935" s="120"/>
      <c r="AJ935" s="120"/>
      <c r="AK935" s="120"/>
      <c r="AL935" s="120"/>
      <c r="AM935" s="120"/>
      <c r="AN935" s="120"/>
      <c r="AO935" s="120"/>
      <c r="AP935" s="120"/>
      <c r="AQ935" s="120"/>
      <c r="AR935" s="120"/>
      <c r="AS935" s="120"/>
      <c r="AT935" s="120"/>
      <c r="AU935" s="120"/>
      <c r="AV935" s="120"/>
      <c r="AW935" s="120"/>
      <c r="AX935" s="120"/>
      <c r="AY935" s="120"/>
      <c r="AZ935" s="120"/>
      <c r="BA935" s="120"/>
      <c r="BB935" s="120"/>
      <c r="BC935" s="120"/>
    </row>
    <row r="936" spans="1:55" x14ac:dyDescent="0.25">
      <c r="A936" s="27"/>
      <c r="B936" s="28"/>
      <c r="C936" s="28"/>
      <c r="D936" s="29"/>
      <c r="E936"/>
      <c r="F936"/>
      <c r="G936"/>
      <c r="H936"/>
      <c r="I936"/>
      <c r="J936"/>
      <c r="K936"/>
      <c r="L936"/>
      <c r="M936"/>
      <c r="N936"/>
      <c r="O936"/>
      <c r="P936" s="120"/>
      <c r="Q936" s="120"/>
      <c r="R936" s="120"/>
      <c r="S936" s="120"/>
      <c r="T936" s="120"/>
      <c r="U936" s="120"/>
      <c r="V936" s="120"/>
      <c r="W936" s="120"/>
      <c r="X936" s="120"/>
      <c r="Y936" s="120"/>
      <c r="Z936" s="120"/>
      <c r="AA936" s="120"/>
      <c r="AB936" s="120"/>
      <c r="AC936" s="120"/>
      <c r="AD936" s="120"/>
      <c r="AE936" s="120"/>
      <c r="AF936" s="120"/>
      <c r="AG936" s="120"/>
      <c r="AH936" s="120"/>
      <c r="AI936" s="120"/>
      <c r="AJ936" s="120"/>
      <c r="AK936" s="120"/>
      <c r="AL936" s="120"/>
      <c r="AM936" s="120"/>
      <c r="AN936" s="120"/>
      <c r="AO936" s="120"/>
      <c r="AP936" s="120"/>
      <c r="AQ936" s="120"/>
      <c r="AR936" s="120"/>
      <c r="AS936" s="120"/>
      <c r="AT936" s="120"/>
      <c r="AU936" s="120"/>
      <c r="AV936" s="120"/>
      <c r="AW936" s="120"/>
      <c r="AX936" s="120"/>
      <c r="AY936" s="120"/>
      <c r="AZ936" s="120"/>
      <c r="BA936" s="120"/>
      <c r="BB936" s="120"/>
      <c r="BC936" s="120"/>
    </row>
    <row r="937" spans="1:55" x14ac:dyDescent="0.25">
      <c r="A937" s="27"/>
      <c r="B937" s="28"/>
      <c r="C937" s="28"/>
      <c r="D937" s="29"/>
      <c r="E937"/>
      <c r="F937"/>
      <c r="G937"/>
      <c r="H937"/>
      <c r="I937"/>
      <c r="J937"/>
      <c r="K937"/>
      <c r="L937"/>
      <c r="M937"/>
      <c r="N937"/>
      <c r="O937"/>
      <c r="P937" s="120"/>
      <c r="Q937" s="120"/>
      <c r="R937" s="120"/>
      <c r="S937" s="120"/>
      <c r="T937" s="120"/>
      <c r="U937" s="120"/>
      <c r="V937" s="120"/>
      <c r="W937" s="120"/>
      <c r="X937" s="120"/>
      <c r="Y937" s="120"/>
      <c r="Z937" s="120"/>
      <c r="AA937" s="120"/>
      <c r="AB937" s="120"/>
      <c r="AC937" s="120"/>
      <c r="AD937" s="120"/>
      <c r="AE937" s="120"/>
      <c r="AF937" s="120"/>
      <c r="AG937" s="120"/>
      <c r="AH937" s="120"/>
      <c r="AI937" s="120"/>
      <c r="AJ937" s="120"/>
      <c r="AK937" s="120"/>
      <c r="AL937" s="120"/>
      <c r="AM937" s="120"/>
      <c r="AN937" s="120"/>
      <c r="AO937" s="120"/>
      <c r="AP937" s="120"/>
      <c r="AQ937" s="120"/>
      <c r="AR937" s="120"/>
      <c r="AS937" s="120"/>
      <c r="AT937" s="120"/>
      <c r="AU937" s="120"/>
      <c r="AV937" s="120"/>
      <c r="AW937" s="120"/>
      <c r="AX937" s="120"/>
      <c r="AY937" s="120"/>
      <c r="AZ937" s="120"/>
      <c r="BA937" s="120"/>
      <c r="BB937" s="120"/>
      <c r="BC937" s="120"/>
    </row>
    <row r="938" spans="1:55" x14ac:dyDescent="0.25">
      <c r="A938" s="27"/>
      <c r="B938" s="28"/>
      <c r="C938" s="28"/>
      <c r="D938" s="29"/>
      <c r="E938"/>
      <c r="F938"/>
      <c r="G938"/>
      <c r="H938"/>
      <c r="I938"/>
      <c r="J938"/>
      <c r="K938"/>
      <c r="L938"/>
      <c r="M938"/>
      <c r="N938"/>
      <c r="O938"/>
      <c r="P938" s="120"/>
      <c r="Q938" s="120"/>
      <c r="R938" s="120"/>
      <c r="S938" s="120"/>
      <c r="T938" s="120"/>
      <c r="U938" s="120"/>
      <c r="V938" s="120"/>
      <c r="W938" s="120"/>
      <c r="X938" s="120"/>
      <c r="Y938" s="120"/>
      <c r="Z938" s="120"/>
      <c r="AA938" s="120"/>
      <c r="AB938" s="120"/>
      <c r="AC938" s="120"/>
      <c r="AD938" s="120"/>
      <c r="AE938" s="120"/>
      <c r="AF938" s="120"/>
      <c r="AG938" s="120"/>
      <c r="AH938" s="120"/>
      <c r="AI938" s="120"/>
      <c r="AJ938" s="120"/>
      <c r="AK938" s="120"/>
      <c r="AL938" s="120"/>
      <c r="AM938" s="120"/>
      <c r="AN938" s="120"/>
      <c r="AO938" s="120"/>
      <c r="AP938" s="120"/>
      <c r="AQ938" s="120"/>
      <c r="AR938" s="120"/>
      <c r="AS938" s="120"/>
      <c r="AT938" s="120"/>
      <c r="AU938" s="120"/>
      <c r="AV938" s="120"/>
      <c r="AW938" s="120"/>
      <c r="AX938" s="120"/>
      <c r="AY938" s="120"/>
      <c r="AZ938" s="120"/>
      <c r="BA938" s="120"/>
      <c r="BB938" s="120"/>
      <c r="BC938" s="120"/>
    </row>
    <row r="939" spans="1:55" x14ac:dyDescent="0.25">
      <c r="A939" s="27"/>
      <c r="B939" s="28"/>
      <c r="C939" s="28"/>
      <c r="D939" s="29"/>
      <c r="E939"/>
      <c r="F939"/>
      <c r="G939"/>
      <c r="H939"/>
      <c r="I939"/>
      <c r="J939"/>
      <c r="K939"/>
      <c r="L939"/>
      <c r="M939"/>
      <c r="N939"/>
      <c r="O939"/>
      <c r="P939" s="120"/>
      <c r="Q939" s="120"/>
      <c r="R939" s="120"/>
      <c r="S939" s="120"/>
      <c r="T939" s="120"/>
      <c r="U939" s="120"/>
      <c r="V939" s="120"/>
      <c r="W939" s="120"/>
      <c r="X939" s="120"/>
      <c r="Y939" s="120"/>
      <c r="Z939" s="120"/>
      <c r="AA939" s="120"/>
      <c r="AB939" s="120"/>
      <c r="AC939" s="120"/>
      <c r="AD939" s="120"/>
      <c r="AE939" s="120"/>
      <c r="AF939" s="120"/>
      <c r="AG939" s="120"/>
      <c r="AH939" s="120"/>
      <c r="AI939" s="120"/>
      <c r="AJ939" s="120"/>
      <c r="AK939" s="120"/>
      <c r="AL939" s="120"/>
      <c r="AM939" s="120"/>
      <c r="AN939" s="120"/>
      <c r="AO939" s="120"/>
      <c r="AP939" s="120"/>
      <c r="AQ939" s="120"/>
      <c r="AR939" s="120"/>
      <c r="AS939" s="120"/>
      <c r="AT939" s="120"/>
      <c r="AU939" s="120"/>
      <c r="AV939" s="120"/>
      <c r="AW939" s="120"/>
      <c r="AX939" s="120"/>
      <c r="AY939" s="120"/>
      <c r="AZ939" s="120"/>
      <c r="BA939" s="120"/>
      <c r="BB939" s="120"/>
      <c r="BC939" s="120"/>
    </row>
    <row r="940" spans="1:55" x14ac:dyDescent="0.25">
      <c r="A940" s="27"/>
      <c r="B940" s="28"/>
      <c r="C940" s="28"/>
      <c r="D940" s="29"/>
      <c r="E940"/>
      <c r="F940"/>
      <c r="G940"/>
      <c r="H940"/>
      <c r="I940"/>
      <c r="J940"/>
      <c r="K940"/>
      <c r="L940"/>
      <c r="M940"/>
      <c r="N940"/>
      <c r="O940"/>
      <c r="P940" s="120"/>
      <c r="Q940" s="120"/>
      <c r="R940" s="120"/>
      <c r="S940" s="120"/>
      <c r="T940" s="120"/>
      <c r="U940" s="120"/>
      <c r="V940" s="120"/>
      <c r="W940" s="120"/>
      <c r="X940" s="120"/>
      <c r="Y940" s="120"/>
      <c r="Z940" s="120"/>
      <c r="AA940" s="120"/>
      <c r="AB940" s="120"/>
      <c r="AC940" s="120"/>
      <c r="AD940" s="120"/>
      <c r="AE940" s="120"/>
      <c r="AF940" s="120"/>
      <c r="AG940" s="120"/>
      <c r="AH940" s="120"/>
      <c r="AI940" s="120"/>
      <c r="AJ940" s="120"/>
      <c r="AK940" s="120"/>
      <c r="AL940" s="120"/>
      <c r="AM940" s="120"/>
      <c r="AN940" s="120"/>
      <c r="AO940" s="120"/>
      <c r="AP940" s="120"/>
      <c r="AQ940" s="120"/>
      <c r="AR940" s="120"/>
      <c r="AS940" s="120"/>
      <c r="AT940" s="120"/>
      <c r="AU940" s="120"/>
      <c r="AV940" s="120"/>
      <c r="AW940" s="120"/>
      <c r="AX940" s="120"/>
      <c r="AY940" s="120"/>
      <c r="AZ940" s="120"/>
      <c r="BA940" s="120"/>
      <c r="BB940" s="120"/>
      <c r="BC940" s="120"/>
    </row>
    <row r="941" spans="1:55" x14ac:dyDescent="0.25">
      <c r="A941" s="27"/>
      <c r="B941" s="28"/>
      <c r="C941" s="28"/>
      <c r="D941" s="29"/>
      <c r="E941"/>
      <c r="F941"/>
      <c r="G941"/>
      <c r="H941"/>
      <c r="I941"/>
      <c r="J941"/>
      <c r="K941"/>
      <c r="L941"/>
      <c r="M941"/>
      <c r="N941"/>
      <c r="O941"/>
      <c r="P941" s="120"/>
      <c r="Q941" s="120"/>
      <c r="R941" s="120"/>
      <c r="S941" s="120"/>
      <c r="T941" s="120"/>
      <c r="U941" s="120"/>
      <c r="V941" s="120"/>
      <c r="W941" s="120"/>
      <c r="X941" s="120"/>
      <c r="Y941" s="120"/>
      <c r="Z941" s="120"/>
      <c r="AA941" s="120"/>
      <c r="AB941" s="120"/>
      <c r="AC941" s="120"/>
      <c r="AD941" s="120"/>
      <c r="AE941" s="120"/>
      <c r="AF941" s="120"/>
      <c r="AG941" s="120"/>
      <c r="AH941" s="120"/>
      <c r="AI941" s="120"/>
      <c r="AJ941" s="120"/>
      <c r="AK941" s="120"/>
      <c r="AL941" s="120"/>
      <c r="AM941" s="120"/>
      <c r="AN941" s="120"/>
      <c r="AO941" s="120"/>
      <c r="AP941" s="120"/>
      <c r="AQ941" s="120"/>
      <c r="AR941" s="120"/>
      <c r="AS941" s="120"/>
      <c r="AT941" s="120"/>
      <c r="AU941" s="120"/>
      <c r="AV941" s="120"/>
      <c r="AW941" s="120"/>
      <c r="AX941" s="120"/>
      <c r="AY941" s="120"/>
      <c r="AZ941" s="120"/>
      <c r="BA941" s="120"/>
      <c r="BB941" s="120"/>
      <c r="BC941" s="120"/>
    </row>
    <row r="942" spans="1:55" x14ac:dyDescent="0.25">
      <c r="A942" s="27"/>
      <c r="B942" s="28"/>
      <c r="C942" s="28"/>
      <c r="D942" s="29"/>
      <c r="E942"/>
      <c r="F942"/>
      <c r="G942"/>
      <c r="H942"/>
      <c r="I942"/>
      <c r="J942"/>
      <c r="K942"/>
      <c r="L942"/>
      <c r="M942"/>
      <c r="N942"/>
      <c r="O942"/>
      <c r="P942" s="120"/>
      <c r="Q942" s="120"/>
      <c r="R942" s="120"/>
      <c r="S942" s="120"/>
      <c r="T942" s="120"/>
      <c r="U942" s="120"/>
      <c r="V942" s="120"/>
      <c r="W942" s="120"/>
      <c r="X942" s="120"/>
      <c r="Y942" s="120"/>
      <c r="Z942" s="120"/>
      <c r="AA942" s="120"/>
      <c r="AB942" s="120"/>
      <c r="AC942" s="120"/>
      <c r="AD942" s="120"/>
      <c r="AE942" s="120"/>
      <c r="AF942" s="120"/>
      <c r="AG942" s="120"/>
      <c r="AH942" s="120"/>
      <c r="AI942" s="120"/>
      <c r="AJ942" s="120"/>
      <c r="AK942" s="120"/>
      <c r="AL942" s="120"/>
      <c r="AM942" s="120"/>
      <c r="AN942" s="120"/>
      <c r="AO942" s="120"/>
      <c r="AP942" s="120"/>
      <c r="AQ942" s="120"/>
      <c r="AR942" s="120"/>
      <c r="AS942" s="120"/>
      <c r="AT942" s="120"/>
      <c r="AU942" s="120"/>
      <c r="AV942" s="120"/>
      <c r="AW942" s="120"/>
      <c r="AX942" s="120"/>
      <c r="AY942" s="120"/>
      <c r="AZ942" s="120"/>
      <c r="BA942" s="120"/>
      <c r="BB942" s="120"/>
      <c r="BC942" s="120"/>
    </row>
    <row r="943" spans="1:55" x14ac:dyDescent="0.25">
      <c r="A943" s="27"/>
      <c r="B943" s="28"/>
      <c r="C943" s="28"/>
      <c r="D943" s="29"/>
      <c r="E943"/>
      <c r="F943"/>
      <c r="G943"/>
      <c r="H943"/>
      <c r="I943"/>
      <c r="J943"/>
      <c r="K943"/>
      <c r="L943"/>
      <c r="M943"/>
      <c r="N943"/>
      <c r="O943"/>
      <c r="P943" s="120"/>
      <c r="Q943" s="120"/>
      <c r="R943" s="120"/>
      <c r="S943" s="120"/>
      <c r="T943" s="120"/>
      <c r="U943" s="120"/>
      <c r="V943" s="120"/>
      <c r="W943" s="120"/>
      <c r="X943" s="120"/>
      <c r="Y943" s="120"/>
      <c r="Z943" s="120"/>
      <c r="AA943" s="120"/>
      <c r="AB943" s="120"/>
      <c r="AC943" s="120"/>
      <c r="AD943" s="120"/>
      <c r="AE943" s="120"/>
      <c r="AF943" s="120"/>
      <c r="AG943" s="120"/>
      <c r="AH943" s="120"/>
      <c r="AI943" s="120"/>
      <c r="AJ943" s="120"/>
      <c r="AK943" s="120"/>
      <c r="AL943" s="120"/>
      <c r="AM943" s="120"/>
      <c r="AN943" s="120"/>
      <c r="AO943" s="120"/>
      <c r="AP943" s="120"/>
      <c r="AQ943" s="120"/>
      <c r="AR943" s="120"/>
      <c r="AS943" s="120"/>
      <c r="AT943" s="120"/>
      <c r="AU943" s="120"/>
      <c r="AV943" s="120"/>
      <c r="AW943" s="120"/>
      <c r="AX943" s="120"/>
      <c r="AY943" s="120"/>
      <c r="AZ943" s="120"/>
      <c r="BA943" s="120"/>
      <c r="BB943" s="120"/>
      <c r="BC943" s="120"/>
    </row>
    <row r="944" spans="1:55" x14ac:dyDescent="0.25">
      <c r="A944" s="27"/>
      <c r="B944" s="28"/>
      <c r="C944" s="28"/>
      <c r="D944" s="29"/>
      <c r="E944"/>
      <c r="F944"/>
      <c r="G944"/>
      <c r="H944"/>
      <c r="I944"/>
      <c r="J944"/>
      <c r="K944"/>
      <c r="L944"/>
      <c r="M944"/>
      <c r="N944"/>
      <c r="O944"/>
      <c r="P944" s="120"/>
      <c r="Q944" s="120"/>
      <c r="R944" s="120"/>
      <c r="S944" s="120"/>
      <c r="T944" s="120"/>
      <c r="U944" s="120"/>
      <c r="V944" s="120"/>
      <c r="W944" s="120"/>
      <c r="X944" s="120"/>
      <c r="Y944" s="120"/>
      <c r="Z944" s="120"/>
      <c r="AA944" s="120"/>
      <c r="AB944" s="120"/>
      <c r="AC944" s="120"/>
      <c r="AD944" s="120"/>
      <c r="AE944" s="120"/>
      <c r="AF944" s="120"/>
      <c r="AG944" s="120"/>
      <c r="AH944" s="120"/>
      <c r="AI944" s="120"/>
      <c r="AJ944" s="120"/>
      <c r="AK944" s="120"/>
      <c r="AL944" s="120"/>
      <c r="AM944" s="120"/>
      <c r="AN944" s="120"/>
      <c r="AO944" s="120"/>
      <c r="AP944" s="120"/>
      <c r="AQ944" s="120"/>
      <c r="AR944" s="120"/>
      <c r="AS944" s="120"/>
      <c r="AT944" s="120"/>
      <c r="AU944" s="120"/>
      <c r="AV944" s="120"/>
      <c r="AW944" s="120"/>
      <c r="AX944" s="120"/>
      <c r="AY944" s="120"/>
      <c r="AZ944" s="120"/>
      <c r="BA944" s="120"/>
      <c r="BB944" s="120"/>
      <c r="BC944" s="120"/>
    </row>
    <row r="945" spans="1:55" x14ac:dyDescent="0.25">
      <c r="A945" s="27"/>
      <c r="B945" s="28"/>
      <c r="C945" s="28"/>
      <c r="D945" s="29"/>
      <c r="E945"/>
      <c r="F945"/>
      <c r="G945"/>
      <c r="H945"/>
      <c r="I945"/>
      <c r="J945"/>
      <c r="K945"/>
      <c r="L945"/>
      <c r="M945"/>
      <c r="N945"/>
      <c r="O945"/>
      <c r="P945" s="120"/>
      <c r="Q945" s="120"/>
      <c r="R945" s="120"/>
      <c r="S945" s="120"/>
      <c r="T945" s="120"/>
      <c r="U945" s="120"/>
      <c r="V945" s="120"/>
      <c r="W945" s="120"/>
      <c r="X945" s="120"/>
      <c r="Y945" s="120"/>
      <c r="Z945" s="120"/>
      <c r="AA945" s="120"/>
      <c r="AB945" s="120"/>
      <c r="AC945" s="120"/>
      <c r="AD945" s="120"/>
      <c r="AE945" s="120"/>
      <c r="AF945" s="120"/>
      <c r="AG945" s="120"/>
      <c r="AH945" s="120"/>
      <c r="AI945" s="120"/>
      <c r="AJ945" s="120"/>
      <c r="AK945" s="120"/>
      <c r="AL945" s="120"/>
      <c r="AM945" s="120"/>
      <c r="AN945" s="120"/>
      <c r="AO945" s="120"/>
      <c r="AP945" s="120"/>
      <c r="AQ945" s="120"/>
      <c r="AR945" s="120"/>
      <c r="AS945" s="120"/>
      <c r="AT945" s="120"/>
      <c r="AU945" s="120"/>
      <c r="AV945" s="120"/>
      <c r="AW945" s="120"/>
      <c r="AX945" s="120"/>
      <c r="AY945" s="120"/>
      <c r="AZ945" s="120"/>
      <c r="BA945" s="120"/>
      <c r="BB945" s="120"/>
      <c r="BC945" s="120"/>
    </row>
    <row r="946" spans="1:55" x14ac:dyDescent="0.25">
      <c r="A946" s="27"/>
      <c r="B946" s="28"/>
      <c r="C946" s="28"/>
      <c r="D946" s="29"/>
      <c r="E946"/>
      <c r="F946"/>
      <c r="G946"/>
      <c r="H946"/>
      <c r="I946"/>
      <c r="J946"/>
      <c r="K946"/>
      <c r="L946"/>
      <c r="M946"/>
      <c r="N946"/>
      <c r="O946"/>
      <c r="P946" s="120"/>
      <c r="Q946" s="120"/>
      <c r="R946" s="120"/>
      <c r="S946" s="120"/>
      <c r="T946" s="120"/>
      <c r="U946" s="120"/>
      <c r="V946" s="120"/>
      <c r="W946" s="120"/>
      <c r="X946" s="120"/>
      <c r="Y946" s="120"/>
      <c r="Z946" s="120"/>
      <c r="AA946" s="120"/>
      <c r="AB946" s="120"/>
      <c r="AC946" s="120"/>
      <c r="AD946" s="120"/>
      <c r="AE946" s="120"/>
      <c r="AF946" s="120"/>
      <c r="AG946" s="120"/>
      <c r="AH946" s="120"/>
      <c r="AI946" s="120"/>
      <c r="AJ946" s="120"/>
      <c r="AK946" s="120"/>
      <c r="AL946" s="120"/>
      <c r="AM946" s="120"/>
      <c r="AN946" s="120"/>
      <c r="AO946" s="120"/>
      <c r="AP946" s="120"/>
      <c r="AQ946" s="120"/>
      <c r="AR946" s="120"/>
      <c r="AS946" s="120"/>
      <c r="AT946" s="120"/>
      <c r="AU946" s="120"/>
      <c r="AV946" s="120"/>
      <c r="AW946" s="120"/>
      <c r="AX946" s="120"/>
      <c r="AY946" s="120"/>
      <c r="AZ946" s="120"/>
      <c r="BA946" s="120"/>
      <c r="BB946" s="120"/>
      <c r="BC946" s="120"/>
    </row>
    <row r="947" spans="1:55" x14ac:dyDescent="0.25">
      <c r="A947" s="27"/>
      <c r="B947" s="28"/>
      <c r="C947" s="28"/>
      <c r="D947" s="29"/>
      <c r="E947"/>
      <c r="F947"/>
      <c r="G947"/>
      <c r="H947"/>
      <c r="I947"/>
      <c r="J947"/>
      <c r="K947"/>
      <c r="L947"/>
      <c r="M947"/>
      <c r="N947"/>
      <c r="O947"/>
      <c r="P947" s="120"/>
      <c r="Q947" s="120"/>
      <c r="R947" s="120"/>
      <c r="S947" s="120"/>
      <c r="T947" s="120"/>
      <c r="U947" s="120"/>
      <c r="V947" s="120"/>
      <c r="W947" s="120"/>
      <c r="X947" s="120"/>
      <c r="Y947" s="120"/>
      <c r="Z947" s="120"/>
      <c r="AA947" s="120"/>
      <c r="AB947" s="120"/>
      <c r="AC947" s="120"/>
      <c r="AD947" s="120"/>
      <c r="AE947" s="120"/>
      <c r="AF947" s="120"/>
      <c r="AG947" s="120"/>
      <c r="AH947" s="120"/>
      <c r="AI947" s="120"/>
      <c r="AJ947" s="120"/>
      <c r="AK947" s="120"/>
      <c r="AL947" s="120"/>
      <c r="AM947" s="120"/>
      <c r="AN947" s="120"/>
      <c r="AO947" s="120"/>
      <c r="AP947" s="120"/>
      <c r="AQ947" s="120"/>
      <c r="AR947" s="120"/>
      <c r="AS947" s="120"/>
      <c r="AT947" s="120"/>
      <c r="AU947" s="120"/>
      <c r="AV947" s="120"/>
      <c r="AW947" s="120"/>
      <c r="AX947" s="120"/>
      <c r="AY947" s="120"/>
      <c r="AZ947" s="120"/>
      <c r="BA947" s="120"/>
      <c r="BB947" s="120"/>
      <c r="BC947" s="120"/>
    </row>
    <row r="948" spans="1:55" x14ac:dyDescent="0.25">
      <c r="A948" s="27"/>
      <c r="B948" s="28"/>
      <c r="C948" s="28"/>
      <c r="D948" s="29"/>
      <c r="E948"/>
      <c r="F948"/>
      <c r="G948"/>
      <c r="H948"/>
      <c r="I948"/>
      <c r="J948"/>
      <c r="K948"/>
      <c r="L948"/>
      <c r="M948"/>
      <c r="N948"/>
      <c r="O948"/>
      <c r="P948" s="120"/>
      <c r="Q948" s="120"/>
      <c r="R948" s="120"/>
      <c r="S948" s="120"/>
      <c r="T948" s="120"/>
      <c r="U948" s="120"/>
      <c r="V948" s="120"/>
      <c r="W948" s="120"/>
      <c r="X948" s="120"/>
      <c r="Y948" s="120"/>
      <c r="Z948" s="120"/>
      <c r="AA948" s="120"/>
      <c r="AB948" s="120"/>
      <c r="AC948" s="120"/>
      <c r="AD948" s="120"/>
      <c r="AE948" s="120"/>
      <c r="AF948" s="120"/>
      <c r="AG948" s="120"/>
      <c r="AH948" s="120"/>
      <c r="AI948" s="120"/>
      <c r="AJ948" s="120"/>
      <c r="AK948" s="120"/>
      <c r="AL948" s="120"/>
      <c r="AM948" s="120"/>
      <c r="AN948" s="120"/>
      <c r="AO948" s="120"/>
      <c r="AP948" s="120"/>
      <c r="AQ948" s="120"/>
      <c r="AR948" s="120"/>
      <c r="AS948" s="120"/>
      <c r="AT948" s="120"/>
      <c r="AU948" s="120"/>
      <c r="AV948" s="120"/>
      <c r="AW948" s="120"/>
      <c r="AX948" s="120"/>
      <c r="AY948" s="120"/>
      <c r="AZ948" s="120"/>
      <c r="BA948" s="120"/>
      <c r="BB948" s="120"/>
      <c r="BC948" s="120"/>
    </row>
    <row r="949" spans="1:55" x14ac:dyDescent="0.25">
      <c r="A949" s="27"/>
      <c r="B949" s="28"/>
      <c r="C949" s="28"/>
      <c r="D949" s="29"/>
      <c r="E949"/>
      <c r="F949"/>
      <c r="G949"/>
      <c r="H949"/>
      <c r="I949"/>
      <c r="J949"/>
      <c r="K949"/>
      <c r="L949"/>
      <c r="M949"/>
      <c r="N949"/>
      <c r="O949"/>
      <c r="P949" s="120"/>
      <c r="Q949" s="120"/>
      <c r="R949" s="120"/>
      <c r="S949" s="120"/>
      <c r="T949" s="120"/>
      <c r="U949" s="120"/>
      <c r="V949" s="120"/>
      <c r="W949" s="120"/>
      <c r="X949" s="120"/>
      <c r="Y949" s="120"/>
      <c r="Z949" s="120"/>
      <c r="AA949" s="120"/>
      <c r="AB949" s="120"/>
      <c r="AC949" s="120"/>
      <c r="AD949" s="120"/>
      <c r="AE949" s="120"/>
      <c r="AF949" s="120"/>
      <c r="AG949" s="120"/>
      <c r="AH949" s="120"/>
      <c r="AI949" s="120"/>
      <c r="AJ949" s="120"/>
      <c r="AK949" s="120"/>
      <c r="AL949" s="120"/>
      <c r="AM949" s="120"/>
      <c r="AN949" s="120"/>
      <c r="AO949" s="120"/>
      <c r="AP949" s="120"/>
      <c r="AQ949" s="120"/>
      <c r="AR949" s="120"/>
      <c r="AS949" s="120"/>
      <c r="AT949" s="120"/>
      <c r="AU949" s="120"/>
      <c r="AV949" s="120"/>
      <c r="AW949" s="120"/>
      <c r="AX949" s="120"/>
      <c r="AY949" s="120"/>
      <c r="AZ949" s="120"/>
      <c r="BA949" s="120"/>
      <c r="BB949" s="120"/>
      <c r="BC949" s="120"/>
    </row>
    <row r="950" spans="1:55" x14ac:dyDescent="0.25">
      <c r="A950" s="27"/>
      <c r="B950" s="28"/>
      <c r="C950" s="28"/>
      <c r="D950" s="29"/>
      <c r="E950"/>
      <c r="F950"/>
      <c r="G950"/>
      <c r="H950"/>
      <c r="I950"/>
      <c r="J950"/>
      <c r="K950"/>
      <c r="L950"/>
      <c r="M950"/>
      <c r="N950"/>
      <c r="O950"/>
      <c r="P950" s="120"/>
      <c r="Q950" s="120"/>
      <c r="R950" s="120"/>
      <c r="S950" s="120"/>
      <c r="T950" s="120"/>
      <c r="U950" s="120"/>
      <c r="V950" s="120"/>
      <c r="W950" s="120"/>
      <c r="X950" s="120"/>
      <c r="Y950" s="120"/>
      <c r="Z950" s="120"/>
      <c r="AA950" s="120"/>
      <c r="AB950" s="120"/>
      <c r="AC950" s="120"/>
      <c r="AD950" s="120"/>
      <c r="AE950" s="120"/>
      <c r="AF950" s="120"/>
      <c r="AG950" s="120"/>
      <c r="AH950" s="120"/>
      <c r="AI950" s="120"/>
      <c r="AJ950" s="120"/>
      <c r="AK950" s="120"/>
      <c r="AL950" s="120"/>
      <c r="AM950" s="120"/>
      <c r="AN950" s="120"/>
      <c r="AO950" s="120"/>
      <c r="AP950" s="120"/>
      <c r="AQ950" s="120"/>
      <c r="AR950" s="120"/>
      <c r="AS950" s="120"/>
      <c r="AT950" s="120"/>
      <c r="AU950" s="120"/>
      <c r="AV950" s="120"/>
      <c r="AW950" s="120"/>
      <c r="AX950" s="120"/>
      <c r="AY950" s="120"/>
      <c r="AZ950" s="120"/>
      <c r="BA950" s="120"/>
      <c r="BB950" s="120"/>
      <c r="BC950" s="120"/>
    </row>
    <row r="951" spans="1:55" x14ac:dyDescent="0.25">
      <c r="A951" s="27"/>
      <c r="B951" s="28"/>
      <c r="C951" s="28"/>
      <c r="D951" s="29"/>
      <c r="E951"/>
      <c r="F951"/>
      <c r="G951"/>
      <c r="H951"/>
      <c r="I951"/>
      <c r="J951"/>
      <c r="K951"/>
      <c r="L951"/>
      <c r="M951"/>
      <c r="N951"/>
      <c r="O951"/>
      <c r="P951" s="120"/>
      <c r="Q951" s="120"/>
      <c r="R951" s="120"/>
      <c r="S951" s="120"/>
      <c r="T951" s="120"/>
      <c r="U951" s="120"/>
      <c r="V951" s="120"/>
      <c r="W951" s="120"/>
      <c r="X951" s="120"/>
      <c r="Y951" s="120"/>
      <c r="Z951" s="120"/>
      <c r="AA951" s="120"/>
      <c r="AB951" s="120"/>
      <c r="AC951" s="120"/>
      <c r="AD951" s="120"/>
      <c r="AE951" s="120"/>
      <c r="AF951" s="120"/>
      <c r="AG951" s="120"/>
      <c r="AH951" s="120"/>
      <c r="AI951" s="120"/>
      <c r="AJ951" s="120"/>
      <c r="AK951" s="120"/>
      <c r="AL951" s="120"/>
      <c r="AM951" s="120"/>
      <c r="AN951" s="120"/>
      <c r="AO951" s="120"/>
      <c r="AP951" s="120"/>
      <c r="AQ951" s="120"/>
      <c r="AR951" s="120"/>
      <c r="AS951" s="120"/>
      <c r="AT951" s="120"/>
      <c r="AU951" s="120"/>
      <c r="AV951" s="120"/>
      <c r="AW951" s="120"/>
      <c r="AX951" s="120"/>
      <c r="AY951" s="120"/>
      <c r="AZ951" s="120"/>
      <c r="BA951" s="120"/>
      <c r="BB951" s="120"/>
      <c r="BC951" s="120"/>
    </row>
    <row r="952" spans="1:55" x14ac:dyDescent="0.25">
      <c r="A952" s="27"/>
      <c r="B952" s="28"/>
      <c r="C952" s="28"/>
      <c r="D952" s="29"/>
      <c r="E952"/>
      <c r="F952"/>
      <c r="G952"/>
      <c r="H952"/>
      <c r="I952"/>
      <c r="J952"/>
      <c r="K952"/>
      <c r="L952"/>
      <c r="M952"/>
      <c r="N952"/>
      <c r="O952"/>
      <c r="P952" s="120"/>
      <c r="Q952" s="120"/>
      <c r="R952" s="120"/>
      <c r="S952" s="120"/>
      <c r="T952" s="120"/>
      <c r="U952" s="120"/>
      <c r="V952" s="120"/>
      <c r="W952" s="120"/>
      <c r="X952" s="120"/>
      <c r="Y952" s="120"/>
      <c r="Z952" s="120"/>
      <c r="AA952" s="120"/>
      <c r="AB952" s="120"/>
      <c r="AC952" s="120"/>
      <c r="AD952" s="120"/>
      <c r="AE952" s="120"/>
      <c r="AF952" s="120"/>
      <c r="AG952" s="120"/>
      <c r="AH952" s="120"/>
      <c r="AI952" s="120"/>
      <c r="AJ952" s="120"/>
      <c r="AK952" s="120"/>
      <c r="AL952" s="120"/>
      <c r="AM952" s="120"/>
      <c r="AN952" s="120"/>
      <c r="AO952" s="120"/>
      <c r="AP952" s="120"/>
      <c r="AQ952" s="120"/>
      <c r="AR952" s="120"/>
      <c r="AS952" s="120"/>
      <c r="AT952" s="120"/>
      <c r="AU952" s="120"/>
      <c r="AV952" s="120"/>
      <c r="AW952" s="120"/>
      <c r="AX952" s="120"/>
      <c r="AY952" s="120"/>
      <c r="AZ952" s="120"/>
      <c r="BA952" s="120"/>
      <c r="BB952" s="120"/>
      <c r="BC952" s="120"/>
    </row>
    <row r="953" spans="1:55" x14ac:dyDescent="0.25">
      <c r="A953" s="27"/>
      <c r="B953" s="28"/>
      <c r="C953" s="28"/>
      <c r="D953" s="29"/>
      <c r="E953"/>
      <c r="F953"/>
      <c r="G953"/>
      <c r="H953"/>
      <c r="I953"/>
      <c r="J953"/>
      <c r="K953"/>
      <c r="L953"/>
      <c r="M953"/>
      <c r="N953"/>
      <c r="O953"/>
      <c r="P953" s="120"/>
      <c r="Q953" s="120"/>
      <c r="R953" s="120"/>
      <c r="S953" s="120"/>
      <c r="T953" s="120"/>
      <c r="U953" s="120"/>
      <c r="V953" s="120"/>
      <c r="W953" s="120"/>
      <c r="X953" s="120"/>
      <c r="Y953" s="120"/>
      <c r="Z953" s="120"/>
      <c r="AA953" s="120"/>
      <c r="AB953" s="120"/>
      <c r="AC953" s="120"/>
      <c r="AD953" s="120"/>
      <c r="AE953" s="120"/>
      <c r="AF953" s="120"/>
      <c r="AG953" s="120"/>
      <c r="AH953" s="120"/>
      <c r="AI953" s="120"/>
      <c r="AJ953" s="120"/>
      <c r="AK953" s="120"/>
      <c r="AL953" s="120"/>
      <c r="AM953" s="120"/>
      <c r="AN953" s="120"/>
      <c r="AO953" s="120"/>
      <c r="AP953" s="120"/>
      <c r="AQ953" s="120"/>
      <c r="AR953" s="120"/>
      <c r="AS953" s="120"/>
      <c r="AT953" s="120"/>
      <c r="AU953" s="120"/>
      <c r="AV953" s="120"/>
      <c r="AW953" s="120"/>
      <c r="AX953" s="120"/>
      <c r="AY953" s="120"/>
      <c r="AZ953" s="120"/>
      <c r="BA953" s="120"/>
      <c r="BB953" s="120"/>
      <c r="BC953" s="120"/>
    </row>
    <row r="954" spans="1:55" x14ac:dyDescent="0.25">
      <c r="A954" s="27"/>
      <c r="B954" s="28"/>
      <c r="C954" s="28"/>
      <c r="D954" s="29"/>
      <c r="E954"/>
      <c r="F954"/>
      <c r="G954"/>
      <c r="H954"/>
      <c r="I954"/>
      <c r="J954"/>
      <c r="K954"/>
      <c r="L954"/>
      <c r="M954"/>
      <c r="N954"/>
      <c r="O954"/>
      <c r="P954" s="120"/>
      <c r="Q954" s="120"/>
      <c r="R954" s="120"/>
      <c r="S954" s="120"/>
      <c r="T954" s="120"/>
      <c r="U954" s="120"/>
      <c r="V954" s="120"/>
      <c r="W954" s="120"/>
      <c r="X954" s="120"/>
      <c r="Y954" s="120"/>
      <c r="Z954" s="120"/>
      <c r="AA954" s="120"/>
      <c r="AB954" s="120"/>
      <c r="AC954" s="120"/>
      <c r="AD954" s="120"/>
      <c r="AE954" s="120"/>
      <c r="AF954" s="120"/>
      <c r="AG954" s="120"/>
      <c r="AH954" s="120"/>
      <c r="AI954" s="120"/>
      <c r="AJ954" s="120"/>
      <c r="AK954" s="120"/>
      <c r="AL954" s="120"/>
      <c r="AM954" s="120"/>
      <c r="AN954" s="120"/>
      <c r="AO954" s="120"/>
      <c r="AP954" s="120"/>
      <c r="AQ954" s="120"/>
      <c r="AR954" s="120"/>
      <c r="AS954" s="120"/>
      <c r="AT954" s="120"/>
      <c r="AU954" s="120"/>
      <c r="AV954" s="120"/>
      <c r="AW954" s="120"/>
      <c r="AX954" s="120"/>
      <c r="AY954" s="120"/>
      <c r="AZ954" s="120"/>
      <c r="BA954" s="120"/>
      <c r="BB954" s="120"/>
      <c r="BC954" s="120"/>
    </row>
    <row r="955" spans="1:55" x14ac:dyDescent="0.25">
      <c r="A955" s="27"/>
      <c r="B955" s="28"/>
      <c r="C955" s="28"/>
      <c r="D955" s="29"/>
      <c r="E955"/>
      <c r="F955"/>
      <c r="G955"/>
      <c r="H955"/>
      <c r="I955"/>
      <c r="J955"/>
      <c r="K955"/>
      <c r="L955"/>
      <c r="M955"/>
      <c r="N955"/>
      <c r="O955"/>
      <c r="P955" s="120"/>
      <c r="Q955" s="120"/>
      <c r="R955" s="120"/>
      <c r="S955" s="120"/>
      <c r="T955" s="120"/>
      <c r="U955" s="120"/>
      <c r="V955" s="120"/>
      <c r="W955" s="120"/>
      <c r="X955" s="120"/>
      <c r="Y955" s="120"/>
      <c r="Z955" s="120"/>
      <c r="AA955" s="120"/>
      <c r="AB955" s="120"/>
      <c r="AC955" s="120"/>
      <c r="AD955" s="120"/>
      <c r="AE955" s="120"/>
      <c r="AF955" s="120"/>
      <c r="AG955" s="120"/>
      <c r="AH955" s="120"/>
      <c r="AI955" s="120"/>
      <c r="AJ955" s="120"/>
      <c r="AK955" s="120"/>
      <c r="AL955" s="120"/>
      <c r="AM955" s="120"/>
      <c r="AN955" s="120"/>
      <c r="AO955" s="120"/>
      <c r="AP955" s="120"/>
      <c r="AQ955" s="120"/>
      <c r="AR955" s="120"/>
      <c r="AS955" s="120"/>
      <c r="AT955" s="120"/>
      <c r="AU955" s="120"/>
      <c r="AV955" s="120"/>
      <c r="AW955" s="120"/>
      <c r="AX955" s="120"/>
      <c r="AY955" s="120"/>
      <c r="AZ955" s="120"/>
      <c r="BA955" s="120"/>
      <c r="BB955" s="120"/>
      <c r="BC955" s="120"/>
    </row>
    <row r="956" spans="1:55" x14ac:dyDescent="0.25">
      <c r="A956" s="27"/>
      <c r="B956" s="28"/>
      <c r="C956" s="28"/>
      <c r="D956" s="29"/>
      <c r="E956"/>
      <c r="F956"/>
      <c r="G956"/>
      <c r="H956"/>
      <c r="I956"/>
      <c r="J956"/>
      <c r="K956"/>
      <c r="L956"/>
      <c r="M956"/>
      <c r="N956"/>
      <c r="O956"/>
      <c r="P956" s="120"/>
      <c r="Q956" s="120"/>
      <c r="R956" s="120"/>
      <c r="S956" s="120"/>
      <c r="T956" s="120"/>
      <c r="U956" s="120"/>
      <c r="V956" s="120"/>
      <c r="W956" s="120"/>
      <c r="X956" s="120"/>
      <c r="Y956" s="120"/>
      <c r="Z956" s="120"/>
      <c r="AA956" s="120"/>
      <c r="AB956" s="120"/>
      <c r="AC956" s="120"/>
      <c r="AD956" s="120"/>
      <c r="AE956" s="120"/>
      <c r="AF956" s="120"/>
      <c r="AG956" s="120"/>
      <c r="AH956" s="120"/>
      <c r="AI956" s="120"/>
      <c r="AJ956" s="120"/>
      <c r="AK956" s="120"/>
      <c r="AL956" s="120"/>
      <c r="AM956" s="120"/>
      <c r="AN956" s="120"/>
      <c r="AO956" s="120"/>
      <c r="AP956" s="120"/>
      <c r="AQ956" s="120"/>
      <c r="AR956" s="120"/>
      <c r="AS956" s="120"/>
      <c r="AT956" s="120"/>
      <c r="AU956" s="120"/>
      <c r="AV956" s="120"/>
      <c r="AW956" s="120"/>
      <c r="AX956" s="120"/>
      <c r="AY956" s="120"/>
      <c r="AZ956" s="120"/>
      <c r="BA956" s="120"/>
      <c r="BB956" s="120"/>
      <c r="BC956" s="120"/>
    </row>
    <row r="957" spans="1:55" x14ac:dyDescent="0.25">
      <c r="A957" s="27"/>
      <c r="B957" s="28"/>
      <c r="C957" s="28"/>
      <c r="D957" s="29"/>
      <c r="E957"/>
      <c r="F957"/>
      <c r="G957"/>
      <c r="H957"/>
      <c r="I957"/>
      <c r="J957"/>
      <c r="K957"/>
      <c r="L957"/>
      <c r="M957"/>
      <c r="N957"/>
      <c r="O957"/>
      <c r="P957" s="120"/>
      <c r="Q957" s="120"/>
      <c r="R957" s="120"/>
      <c r="S957" s="120"/>
      <c r="T957" s="120"/>
      <c r="U957" s="120"/>
      <c r="V957" s="120"/>
      <c r="W957" s="120"/>
      <c r="X957" s="120"/>
      <c r="Y957" s="120"/>
      <c r="Z957" s="120"/>
      <c r="AA957" s="120"/>
      <c r="AB957" s="120"/>
      <c r="AC957" s="120"/>
      <c r="AD957" s="120"/>
      <c r="AE957" s="120"/>
      <c r="AF957" s="120"/>
      <c r="AG957" s="120"/>
      <c r="AH957" s="120"/>
      <c r="AI957" s="120"/>
      <c r="AJ957" s="120"/>
      <c r="AK957" s="120"/>
      <c r="AL957" s="120"/>
      <c r="AM957" s="120"/>
      <c r="AN957" s="120"/>
      <c r="AO957" s="120"/>
      <c r="AP957" s="120"/>
      <c r="AQ957" s="120"/>
      <c r="AR957" s="120"/>
      <c r="AS957" s="120"/>
      <c r="AT957" s="120"/>
      <c r="AU957" s="120"/>
      <c r="AV957" s="120"/>
      <c r="AW957" s="120"/>
      <c r="AX957" s="120"/>
      <c r="AY957" s="120"/>
      <c r="AZ957" s="120"/>
      <c r="BA957" s="120"/>
      <c r="BB957" s="120"/>
      <c r="BC957" s="120"/>
    </row>
    <row r="958" spans="1:55" x14ac:dyDescent="0.25">
      <c r="A958" s="27"/>
      <c r="B958" s="28"/>
      <c r="C958" s="28"/>
      <c r="D958" s="29"/>
      <c r="E958"/>
      <c r="F958"/>
      <c r="G958"/>
      <c r="H958"/>
      <c r="I958"/>
      <c r="J958"/>
      <c r="K958"/>
      <c r="L958"/>
      <c r="M958"/>
      <c r="N958"/>
      <c r="O958"/>
      <c r="P958" s="120"/>
      <c r="Q958" s="120"/>
      <c r="R958" s="120"/>
      <c r="S958" s="120"/>
      <c r="T958" s="120"/>
      <c r="U958" s="120"/>
      <c r="V958" s="120"/>
      <c r="W958" s="120"/>
      <c r="X958" s="120"/>
      <c r="Y958" s="120"/>
      <c r="Z958" s="120"/>
      <c r="AA958" s="120"/>
      <c r="AB958" s="120"/>
      <c r="AC958" s="120"/>
      <c r="AD958" s="120"/>
      <c r="AE958" s="120"/>
      <c r="AF958" s="120"/>
      <c r="AG958" s="120"/>
      <c r="AH958" s="120"/>
      <c r="AI958" s="120"/>
      <c r="AJ958" s="120"/>
      <c r="AK958" s="120"/>
      <c r="AL958" s="120"/>
      <c r="AM958" s="120"/>
      <c r="AN958" s="120"/>
      <c r="AO958" s="120"/>
      <c r="AP958" s="120"/>
      <c r="AQ958" s="120"/>
      <c r="AR958" s="120"/>
      <c r="AS958" s="120"/>
      <c r="AT958" s="120"/>
      <c r="AU958" s="120"/>
      <c r="AV958" s="120"/>
      <c r="AW958" s="120"/>
      <c r="AX958" s="120"/>
      <c r="AY958" s="120"/>
      <c r="AZ958" s="120"/>
      <c r="BA958" s="120"/>
      <c r="BB958" s="120"/>
      <c r="BC958" s="120"/>
    </row>
    <row r="959" spans="1:55" x14ac:dyDescent="0.25">
      <c r="A959" s="27"/>
      <c r="B959" s="28"/>
      <c r="C959" s="28"/>
      <c r="D959" s="29"/>
      <c r="E959"/>
      <c r="F959"/>
      <c r="G959"/>
      <c r="H959"/>
      <c r="I959"/>
      <c r="J959"/>
      <c r="K959"/>
      <c r="L959"/>
      <c r="M959"/>
      <c r="N959"/>
      <c r="O959"/>
      <c r="P959" s="120"/>
      <c r="Q959" s="120"/>
      <c r="R959" s="120"/>
      <c r="S959" s="120"/>
      <c r="T959" s="120"/>
      <c r="U959" s="120"/>
      <c r="V959" s="120"/>
      <c r="W959" s="120"/>
      <c r="X959" s="120"/>
      <c r="Y959" s="120"/>
      <c r="Z959" s="120"/>
      <c r="AA959" s="120"/>
      <c r="AB959" s="120"/>
      <c r="AC959" s="120"/>
      <c r="AD959" s="120"/>
      <c r="AE959" s="120"/>
      <c r="AF959" s="120"/>
      <c r="AG959" s="120"/>
      <c r="AH959" s="120"/>
      <c r="AI959" s="120"/>
      <c r="AJ959" s="120"/>
      <c r="AK959" s="120"/>
      <c r="AL959" s="120"/>
      <c r="AM959" s="120"/>
      <c r="AN959" s="120"/>
      <c r="AO959" s="120"/>
      <c r="AP959" s="120"/>
      <c r="AQ959" s="120"/>
      <c r="AR959" s="120"/>
      <c r="AS959" s="120"/>
      <c r="AT959" s="120"/>
      <c r="AU959" s="120"/>
      <c r="AV959" s="120"/>
      <c r="AW959" s="120"/>
      <c r="AX959" s="120"/>
      <c r="AY959" s="120"/>
      <c r="AZ959" s="120"/>
      <c r="BA959" s="120"/>
      <c r="BB959" s="120"/>
      <c r="BC959" s="120"/>
    </row>
    <row r="960" spans="1:55" x14ac:dyDescent="0.25">
      <c r="A960" s="27"/>
      <c r="B960" s="28"/>
      <c r="C960" s="28"/>
      <c r="D960" s="29"/>
      <c r="E960"/>
      <c r="F960"/>
      <c r="G960"/>
      <c r="H960"/>
      <c r="I960"/>
      <c r="J960"/>
      <c r="K960"/>
      <c r="L960"/>
      <c r="M960"/>
      <c r="N960"/>
      <c r="O960"/>
      <c r="P960" s="120"/>
      <c r="Q960" s="120"/>
      <c r="R960" s="120"/>
      <c r="S960" s="120"/>
      <c r="T960" s="120"/>
      <c r="U960" s="120"/>
      <c r="V960" s="120"/>
      <c r="W960" s="120"/>
      <c r="X960" s="120"/>
      <c r="Y960" s="120"/>
      <c r="Z960" s="120"/>
      <c r="AA960" s="120"/>
      <c r="AB960" s="120"/>
      <c r="AC960" s="120"/>
      <c r="AD960" s="120"/>
      <c r="AE960" s="120"/>
      <c r="AF960" s="120"/>
      <c r="AG960" s="120"/>
      <c r="AH960" s="120"/>
      <c r="AI960" s="120"/>
      <c r="AJ960" s="120"/>
      <c r="AK960" s="120"/>
      <c r="AL960" s="120"/>
      <c r="AM960" s="120"/>
      <c r="AN960" s="120"/>
      <c r="AO960" s="120"/>
      <c r="AP960" s="120"/>
      <c r="AQ960" s="120"/>
      <c r="AR960" s="120"/>
      <c r="AS960" s="120"/>
      <c r="AT960" s="120"/>
      <c r="AU960" s="120"/>
      <c r="AV960" s="120"/>
      <c r="AW960" s="120"/>
      <c r="AX960" s="120"/>
      <c r="AY960" s="120"/>
      <c r="AZ960" s="120"/>
      <c r="BA960" s="120"/>
      <c r="BB960" s="120"/>
      <c r="BC960" s="120"/>
    </row>
    <row r="961" spans="1:55" x14ac:dyDescent="0.25">
      <c r="A961" s="27"/>
      <c r="B961" s="28"/>
      <c r="C961" s="28"/>
      <c r="D961" s="29"/>
      <c r="E961"/>
      <c r="F961"/>
      <c r="G961"/>
      <c r="H961"/>
      <c r="I961"/>
      <c r="J961"/>
      <c r="K961"/>
      <c r="L961"/>
      <c r="M961"/>
      <c r="N961"/>
      <c r="O961"/>
      <c r="P961" s="120"/>
      <c r="Q961" s="120"/>
      <c r="R961" s="120"/>
      <c r="S961" s="120"/>
      <c r="T961" s="120"/>
      <c r="U961" s="120"/>
      <c r="V961" s="120"/>
      <c r="W961" s="120"/>
      <c r="X961" s="120"/>
      <c r="Y961" s="120"/>
      <c r="Z961" s="120"/>
      <c r="AA961" s="120"/>
      <c r="AB961" s="120"/>
      <c r="AC961" s="120"/>
      <c r="AD961" s="120"/>
      <c r="AE961" s="120"/>
      <c r="AF961" s="120"/>
      <c r="AG961" s="120"/>
      <c r="AH961" s="120"/>
      <c r="AI961" s="120"/>
      <c r="AJ961" s="120"/>
      <c r="AK961" s="120"/>
      <c r="AL961" s="120"/>
      <c r="AM961" s="120"/>
      <c r="AN961" s="120"/>
      <c r="AO961" s="120"/>
      <c r="AP961" s="120"/>
      <c r="AQ961" s="120"/>
      <c r="AR961" s="120"/>
      <c r="AS961" s="120"/>
      <c r="AT961" s="120"/>
      <c r="AU961" s="120"/>
      <c r="AV961" s="120"/>
      <c r="AW961" s="120"/>
      <c r="AX961" s="120"/>
      <c r="AY961" s="120"/>
      <c r="AZ961" s="120"/>
      <c r="BA961" s="120"/>
      <c r="BB961" s="120"/>
      <c r="BC961" s="120"/>
    </row>
    <row r="962" spans="1:55" x14ac:dyDescent="0.25">
      <c r="A962" s="27"/>
      <c r="B962" s="28"/>
      <c r="C962" s="28"/>
      <c r="D962" s="29"/>
      <c r="E962"/>
      <c r="F962"/>
      <c r="G962"/>
      <c r="H962"/>
      <c r="I962"/>
      <c r="J962"/>
      <c r="K962"/>
      <c r="L962"/>
      <c r="M962"/>
      <c r="N962"/>
      <c r="O962"/>
      <c r="P962" s="120"/>
      <c r="Q962" s="120"/>
      <c r="R962" s="120"/>
      <c r="S962" s="120"/>
      <c r="T962" s="120"/>
      <c r="U962" s="120"/>
      <c r="V962" s="120"/>
      <c r="W962" s="120"/>
      <c r="X962" s="120"/>
      <c r="Y962" s="120"/>
      <c r="Z962" s="120"/>
      <c r="AA962" s="120"/>
      <c r="AB962" s="120"/>
      <c r="AC962" s="120"/>
      <c r="AD962" s="120"/>
      <c r="AE962" s="120"/>
      <c r="AF962" s="120"/>
      <c r="AG962" s="120"/>
      <c r="AH962" s="120"/>
      <c r="AI962" s="120"/>
      <c r="AJ962" s="120"/>
      <c r="AK962" s="120"/>
      <c r="AL962" s="120"/>
      <c r="AM962" s="120"/>
      <c r="AN962" s="120"/>
      <c r="AO962" s="120"/>
      <c r="AP962" s="120"/>
      <c r="AQ962" s="120"/>
      <c r="AR962" s="120"/>
      <c r="AS962" s="120"/>
      <c r="AT962" s="120"/>
      <c r="AU962" s="120"/>
      <c r="AV962" s="120"/>
      <c r="AW962" s="120"/>
      <c r="AX962" s="120"/>
      <c r="AY962" s="120"/>
      <c r="AZ962" s="120"/>
      <c r="BA962" s="120"/>
      <c r="BB962" s="120"/>
      <c r="BC962" s="120"/>
    </row>
    <row r="963" spans="1:55" x14ac:dyDescent="0.25">
      <c r="A963" s="27"/>
      <c r="B963" s="28"/>
      <c r="C963" s="28"/>
      <c r="D963" s="29"/>
      <c r="E963"/>
      <c r="F963"/>
      <c r="G963"/>
      <c r="H963"/>
      <c r="I963"/>
      <c r="J963"/>
      <c r="K963"/>
      <c r="L963"/>
      <c r="M963"/>
      <c r="N963"/>
      <c r="O963"/>
      <c r="P963" s="120"/>
      <c r="Q963" s="120"/>
      <c r="R963" s="120"/>
      <c r="S963" s="120"/>
      <c r="T963" s="120"/>
      <c r="U963" s="120"/>
      <c r="V963" s="120"/>
      <c r="W963" s="120"/>
      <c r="X963" s="120"/>
      <c r="Y963" s="120"/>
      <c r="Z963" s="120"/>
      <c r="AA963" s="120"/>
      <c r="AB963" s="120"/>
      <c r="AC963" s="120"/>
      <c r="AD963" s="120"/>
      <c r="AE963" s="120"/>
      <c r="AF963" s="120"/>
      <c r="AG963" s="120"/>
      <c r="AH963" s="120"/>
      <c r="AI963" s="120"/>
      <c r="AJ963" s="120"/>
      <c r="AK963" s="120"/>
      <c r="AL963" s="120"/>
      <c r="AM963" s="120"/>
      <c r="AN963" s="120"/>
      <c r="AO963" s="120"/>
      <c r="AP963" s="120"/>
      <c r="AQ963" s="120"/>
      <c r="AR963" s="120"/>
      <c r="AS963" s="120"/>
      <c r="AT963" s="120"/>
      <c r="AU963" s="120"/>
      <c r="AV963" s="120"/>
      <c r="AW963" s="120"/>
      <c r="AX963" s="120"/>
      <c r="AY963" s="120"/>
      <c r="AZ963" s="120"/>
      <c r="BA963" s="120"/>
      <c r="BB963" s="120"/>
      <c r="BC963" s="120"/>
    </row>
    <row r="964" spans="1:55" x14ac:dyDescent="0.25">
      <c r="A964" s="27"/>
      <c r="B964" s="28"/>
      <c r="C964" s="28"/>
      <c r="D964" s="29"/>
      <c r="E964"/>
      <c r="F964"/>
      <c r="G964"/>
      <c r="H964"/>
      <c r="I964"/>
      <c r="J964"/>
      <c r="K964"/>
      <c r="L964"/>
      <c r="M964"/>
      <c r="N964"/>
      <c r="O964"/>
      <c r="P964" s="120"/>
      <c r="Q964" s="120"/>
      <c r="R964" s="120"/>
      <c r="S964" s="120"/>
      <c r="T964" s="120"/>
      <c r="U964" s="120"/>
      <c r="V964" s="120"/>
      <c r="W964" s="120"/>
      <c r="X964" s="120"/>
      <c r="Y964" s="120"/>
      <c r="Z964" s="120"/>
      <c r="AA964" s="120"/>
      <c r="AB964" s="120"/>
      <c r="AC964" s="120"/>
      <c r="AD964" s="120"/>
      <c r="AE964" s="120"/>
      <c r="AF964" s="120"/>
      <c r="AG964" s="120"/>
      <c r="AH964" s="120"/>
      <c r="AI964" s="120"/>
      <c r="AJ964" s="120"/>
      <c r="AK964" s="120"/>
      <c r="AL964" s="120"/>
      <c r="AM964" s="120"/>
      <c r="AN964" s="120"/>
      <c r="AO964" s="120"/>
      <c r="AP964" s="120"/>
      <c r="AQ964" s="120"/>
      <c r="AR964" s="120"/>
      <c r="AS964" s="120"/>
      <c r="AT964" s="120"/>
      <c r="AU964" s="120"/>
      <c r="AV964" s="120"/>
      <c r="AW964" s="120"/>
      <c r="AX964" s="120"/>
      <c r="AY964" s="120"/>
      <c r="AZ964" s="120"/>
      <c r="BA964" s="120"/>
      <c r="BB964" s="120"/>
      <c r="BC964" s="120"/>
    </row>
    <row r="965" spans="1:55" x14ac:dyDescent="0.25">
      <c r="A965" s="27"/>
      <c r="B965" s="28"/>
      <c r="C965" s="28"/>
      <c r="D965" s="29"/>
      <c r="E965"/>
      <c r="F965"/>
      <c r="G965"/>
      <c r="H965"/>
      <c r="I965"/>
      <c r="J965"/>
      <c r="K965"/>
      <c r="L965"/>
      <c r="M965"/>
      <c r="N965"/>
      <c r="O965"/>
      <c r="P965" s="120"/>
      <c r="Q965" s="120"/>
      <c r="R965" s="120"/>
      <c r="S965" s="120"/>
      <c r="T965" s="120"/>
      <c r="U965" s="120"/>
      <c r="V965" s="120"/>
      <c r="W965" s="120"/>
      <c r="X965" s="120"/>
      <c r="Y965" s="120"/>
      <c r="Z965" s="120"/>
      <c r="AA965" s="120"/>
      <c r="AB965" s="120"/>
      <c r="AC965" s="120"/>
      <c r="AD965" s="120"/>
      <c r="AE965" s="120"/>
      <c r="AF965" s="120"/>
      <c r="AG965" s="120"/>
      <c r="AH965" s="120"/>
      <c r="AI965" s="120"/>
      <c r="AJ965" s="120"/>
      <c r="AK965" s="120"/>
      <c r="AL965" s="120"/>
      <c r="AM965" s="120"/>
      <c r="AN965" s="120"/>
      <c r="AO965" s="120"/>
      <c r="AP965" s="120"/>
      <c r="AQ965" s="120"/>
      <c r="AR965" s="120"/>
      <c r="AS965" s="120"/>
      <c r="AT965" s="120"/>
      <c r="AU965" s="120"/>
      <c r="AV965" s="120"/>
      <c r="AW965" s="120"/>
      <c r="AX965" s="120"/>
      <c r="AY965" s="120"/>
      <c r="AZ965" s="120"/>
      <c r="BA965" s="120"/>
      <c r="BB965" s="120"/>
      <c r="BC965" s="120"/>
    </row>
    <row r="966" spans="1:55" x14ac:dyDescent="0.25">
      <c r="A966" s="27"/>
      <c r="B966" s="28"/>
      <c r="C966" s="28"/>
      <c r="D966" s="29"/>
      <c r="E966"/>
      <c r="F966"/>
      <c r="G966"/>
      <c r="H966"/>
      <c r="I966"/>
      <c r="J966"/>
      <c r="K966"/>
      <c r="L966"/>
      <c r="M966"/>
      <c r="N966"/>
      <c r="O966"/>
      <c r="P966" s="120"/>
      <c r="Q966" s="120"/>
      <c r="R966" s="120"/>
      <c r="S966" s="120"/>
      <c r="T966" s="120"/>
      <c r="U966" s="120"/>
      <c r="V966" s="120"/>
      <c r="W966" s="120"/>
      <c r="X966" s="120"/>
      <c r="Y966" s="120"/>
      <c r="Z966" s="120"/>
      <c r="AA966" s="120"/>
      <c r="AB966" s="120"/>
      <c r="AC966" s="120"/>
      <c r="AD966" s="120"/>
      <c r="AE966" s="120"/>
      <c r="AF966" s="120"/>
      <c r="AG966" s="120"/>
      <c r="AH966" s="120"/>
      <c r="AI966" s="120"/>
      <c r="AJ966" s="120"/>
      <c r="AK966" s="120"/>
      <c r="AL966" s="120"/>
      <c r="AM966" s="120"/>
      <c r="AN966" s="120"/>
      <c r="AO966" s="120"/>
      <c r="AP966" s="120"/>
      <c r="AQ966" s="120"/>
      <c r="AR966" s="120"/>
      <c r="AS966" s="120"/>
      <c r="AT966" s="120"/>
      <c r="AU966" s="120"/>
      <c r="AV966" s="120"/>
      <c r="AW966" s="120"/>
      <c r="AX966" s="120"/>
      <c r="AY966" s="120"/>
      <c r="AZ966" s="120"/>
      <c r="BA966" s="120"/>
      <c r="BB966" s="120"/>
      <c r="BC966" s="120"/>
    </row>
    <row r="967" spans="1:55" x14ac:dyDescent="0.25">
      <c r="A967" s="27"/>
      <c r="B967" s="28"/>
      <c r="C967" s="28"/>
      <c r="D967" s="29"/>
      <c r="E967"/>
      <c r="F967"/>
      <c r="G967"/>
      <c r="H967"/>
      <c r="I967"/>
      <c r="J967"/>
      <c r="K967"/>
      <c r="L967"/>
      <c r="M967"/>
      <c r="N967"/>
      <c r="O967"/>
      <c r="P967" s="120"/>
      <c r="Q967" s="120"/>
      <c r="R967" s="120"/>
      <c r="S967" s="120"/>
      <c r="T967" s="120"/>
      <c r="U967" s="120"/>
      <c r="V967" s="120"/>
      <c r="W967" s="120"/>
      <c r="X967" s="120"/>
      <c r="Y967" s="120"/>
      <c r="Z967" s="120"/>
      <c r="AA967" s="120"/>
      <c r="AB967" s="120"/>
      <c r="AC967" s="120"/>
      <c r="AD967" s="120"/>
      <c r="AE967" s="120"/>
      <c r="AF967" s="120"/>
      <c r="AG967" s="120"/>
      <c r="AH967" s="120"/>
      <c r="AI967" s="120"/>
      <c r="AJ967" s="120"/>
      <c r="AK967" s="120"/>
      <c r="AL967" s="120"/>
      <c r="AM967" s="120"/>
      <c r="AN967" s="120"/>
      <c r="AO967" s="120"/>
      <c r="AP967" s="120"/>
      <c r="AQ967" s="120"/>
      <c r="AR967" s="120"/>
      <c r="AS967" s="120"/>
      <c r="AT967" s="120"/>
      <c r="AU967" s="120"/>
      <c r="AV967" s="120"/>
      <c r="AW967" s="120"/>
      <c r="AX967" s="120"/>
      <c r="AY967" s="120"/>
      <c r="AZ967" s="120"/>
      <c r="BA967" s="120"/>
      <c r="BB967" s="120"/>
      <c r="BC967" s="120"/>
    </row>
    <row r="968" spans="1:55" x14ac:dyDescent="0.25">
      <c r="A968" s="27"/>
      <c r="B968" s="28"/>
      <c r="C968" s="28"/>
      <c r="D968" s="29"/>
      <c r="E968"/>
      <c r="F968"/>
      <c r="G968"/>
      <c r="H968"/>
      <c r="I968"/>
      <c r="J968"/>
      <c r="K968"/>
      <c r="L968"/>
      <c r="M968"/>
      <c r="N968"/>
      <c r="O968"/>
      <c r="P968" s="120"/>
      <c r="Q968" s="120"/>
      <c r="R968" s="120"/>
      <c r="S968" s="120"/>
      <c r="T968" s="120"/>
      <c r="U968" s="120"/>
      <c r="V968" s="120"/>
      <c r="W968" s="120"/>
      <c r="X968" s="120"/>
      <c r="Y968" s="120"/>
      <c r="Z968" s="120"/>
      <c r="AA968" s="120"/>
      <c r="AB968" s="120"/>
      <c r="AC968" s="120"/>
      <c r="AD968" s="120"/>
      <c r="AE968" s="120"/>
      <c r="AF968" s="120"/>
      <c r="AG968" s="120"/>
      <c r="AH968" s="120"/>
      <c r="AI968" s="120"/>
      <c r="AJ968" s="120"/>
      <c r="AK968" s="120"/>
      <c r="AL968" s="120"/>
      <c r="AM968" s="120"/>
      <c r="AN968" s="120"/>
      <c r="AO968" s="120"/>
      <c r="AP968" s="120"/>
      <c r="AQ968" s="120"/>
      <c r="AR968" s="120"/>
      <c r="AS968" s="120"/>
      <c r="AT968" s="120"/>
      <c r="AU968" s="120"/>
      <c r="AV968" s="120"/>
      <c r="AW968" s="120"/>
      <c r="AX968" s="120"/>
      <c r="AY968" s="120"/>
      <c r="AZ968" s="120"/>
      <c r="BA968" s="120"/>
      <c r="BB968" s="120"/>
      <c r="BC968" s="120"/>
    </row>
    <row r="969" spans="1:55" x14ac:dyDescent="0.25">
      <c r="A969" s="27"/>
      <c r="B969" s="28"/>
      <c r="C969" s="28"/>
      <c r="D969" s="29"/>
      <c r="E969"/>
      <c r="F969"/>
      <c r="G969"/>
      <c r="H969"/>
      <c r="I969"/>
      <c r="J969"/>
      <c r="K969"/>
      <c r="L969"/>
      <c r="M969"/>
      <c r="N969"/>
      <c r="O969"/>
      <c r="P969" s="120"/>
      <c r="Q969" s="120"/>
      <c r="R969" s="120"/>
      <c r="S969" s="120"/>
      <c r="T969" s="120"/>
      <c r="U969" s="120"/>
      <c r="V969" s="120"/>
      <c r="W969" s="120"/>
      <c r="X969" s="120"/>
      <c r="Y969" s="120"/>
      <c r="Z969" s="120"/>
      <c r="AA969" s="120"/>
      <c r="AB969" s="120"/>
      <c r="AC969" s="120"/>
      <c r="AD969" s="120"/>
      <c r="AE969" s="120"/>
      <c r="AF969" s="120"/>
      <c r="AG969" s="120"/>
      <c r="AH969" s="120"/>
      <c r="AI969" s="120"/>
      <c r="AJ969" s="120"/>
      <c r="AK969" s="120"/>
      <c r="AL969" s="120"/>
      <c r="AM969" s="120"/>
      <c r="AN969" s="120"/>
      <c r="AO969" s="120"/>
      <c r="AP969" s="120"/>
      <c r="AQ969" s="120"/>
      <c r="AR969" s="120"/>
      <c r="AS969" s="120"/>
      <c r="AT969" s="120"/>
      <c r="AU969" s="120"/>
      <c r="AV969" s="120"/>
      <c r="AW969" s="120"/>
      <c r="AX969" s="120"/>
      <c r="AY969" s="120"/>
      <c r="AZ969" s="120"/>
      <c r="BA969" s="120"/>
      <c r="BB969" s="120"/>
      <c r="BC969" s="120"/>
    </row>
    <row r="970" spans="1:55" x14ac:dyDescent="0.25">
      <c r="A970" s="27"/>
      <c r="B970" s="28"/>
      <c r="C970" s="28"/>
      <c r="D970" s="29"/>
      <c r="E970"/>
      <c r="F970"/>
      <c r="G970"/>
      <c r="H970"/>
      <c r="I970"/>
      <c r="J970"/>
      <c r="K970"/>
      <c r="L970"/>
      <c r="M970"/>
      <c r="N970"/>
      <c r="O970"/>
      <c r="P970" s="120"/>
      <c r="Q970" s="120"/>
      <c r="R970" s="120"/>
      <c r="S970" s="120"/>
      <c r="T970" s="120"/>
      <c r="U970" s="120"/>
      <c r="V970" s="120"/>
      <c r="W970" s="120"/>
      <c r="X970" s="120"/>
      <c r="Y970" s="120"/>
      <c r="Z970" s="120"/>
      <c r="AA970" s="120"/>
      <c r="AB970" s="120"/>
      <c r="AC970" s="120"/>
      <c r="AD970" s="120"/>
      <c r="AE970" s="120"/>
      <c r="AF970" s="120"/>
      <c r="AG970" s="120"/>
      <c r="AH970" s="120"/>
      <c r="AI970" s="120"/>
      <c r="AJ970" s="120"/>
      <c r="AK970" s="120"/>
      <c r="AL970" s="120"/>
      <c r="AM970" s="120"/>
      <c r="AN970" s="120"/>
      <c r="AO970" s="120"/>
      <c r="AP970" s="120"/>
      <c r="AQ970" s="120"/>
      <c r="AR970" s="120"/>
      <c r="AS970" s="120"/>
      <c r="AT970" s="120"/>
      <c r="AU970" s="120"/>
      <c r="AV970" s="120"/>
      <c r="AW970" s="120"/>
      <c r="AX970" s="120"/>
      <c r="AY970" s="120"/>
      <c r="AZ970" s="120"/>
      <c r="BA970" s="120"/>
      <c r="BB970" s="120"/>
      <c r="BC970" s="120"/>
    </row>
    <row r="971" spans="1:55" x14ac:dyDescent="0.25">
      <c r="A971" s="27"/>
      <c r="B971" s="28"/>
      <c r="C971" s="28"/>
      <c r="D971" s="29"/>
      <c r="E971"/>
      <c r="F971"/>
      <c r="G971"/>
      <c r="H971"/>
      <c r="I971"/>
      <c r="J971"/>
      <c r="K971"/>
      <c r="L971"/>
      <c r="M971"/>
      <c r="N971"/>
      <c r="O971"/>
      <c r="P971" s="120"/>
      <c r="Q971" s="120"/>
      <c r="R971" s="120"/>
      <c r="S971" s="120"/>
      <c r="T971" s="120"/>
      <c r="U971" s="120"/>
      <c r="V971" s="120"/>
      <c r="W971" s="120"/>
      <c r="X971" s="120"/>
      <c r="Y971" s="120"/>
      <c r="Z971" s="120"/>
      <c r="AA971" s="120"/>
      <c r="AB971" s="120"/>
      <c r="AC971" s="120"/>
      <c r="AD971" s="120"/>
      <c r="AE971" s="120"/>
      <c r="AF971" s="120"/>
      <c r="AG971" s="120"/>
      <c r="AH971" s="120"/>
      <c r="AI971" s="120"/>
      <c r="AJ971" s="120"/>
      <c r="AK971" s="120"/>
      <c r="AL971" s="120"/>
      <c r="AM971" s="120"/>
      <c r="AN971" s="120"/>
      <c r="AO971" s="120"/>
      <c r="AP971" s="120"/>
      <c r="AQ971" s="120"/>
      <c r="AR971" s="120"/>
      <c r="AS971" s="120"/>
      <c r="AT971" s="120"/>
      <c r="AU971" s="120"/>
      <c r="AV971" s="120"/>
      <c r="AW971" s="120"/>
      <c r="AX971" s="120"/>
      <c r="AY971" s="120"/>
      <c r="AZ971" s="120"/>
      <c r="BA971" s="120"/>
      <c r="BB971" s="120"/>
      <c r="BC971" s="120"/>
    </row>
    <row r="972" spans="1:55" x14ac:dyDescent="0.25">
      <c r="A972" s="27"/>
      <c r="B972" s="28"/>
      <c r="C972" s="28"/>
      <c r="D972" s="29"/>
      <c r="E972"/>
      <c r="F972"/>
      <c r="G972"/>
      <c r="H972"/>
      <c r="I972"/>
      <c r="J972"/>
      <c r="K972"/>
      <c r="L972"/>
      <c r="M972"/>
      <c r="N972"/>
      <c r="O972"/>
      <c r="P972" s="120"/>
      <c r="Q972" s="120"/>
      <c r="R972" s="120"/>
      <c r="S972" s="120"/>
      <c r="T972" s="120"/>
      <c r="U972" s="120"/>
      <c r="V972" s="120"/>
      <c r="W972" s="120"/>
      <c r="X972" s="120"/>
      <c r="Y972" s="120"/>
      <c r="Z972" s="120"/>
      <c r="AA972" s="120"/>
      <c r="AB972" s="120"/>
      <c r="AC972" s="120"/>
      <c r="AD972" s="120"/>
      <c r="AE972" s="120"/>
      <c r="AF972" s="120"/>
      <c r="AG972" s="120"/>
      <c r="AH972" s="120"/>
      <c r="AI972" s="120"/>
      <c r="AJ972" s="120"/>
      <c r="AK972" s="120"/>
      <c r="AL972" s="120"/>
      <c r="AM972" s="120"/>
      <c r="AN972" s="120"/>
      <c r="AO972" s="120"/>
      <c r="AP972" s="120"/>
      <c r="AQ972" s="120"/>
      <c r="AR972" s="120"/>
      <c r="AS972" s="120"/>
      <c r="AT972" s="120"/>
      <c r="AU972" s="120"/>
      <c r="AV972" s="120"/>
      <c r="AW972" s="120"/>
      <c r="AX972" s="120"/>
      <c r="AY972" s="120"/>
      <c r="AZ972" s="120"/>
      <c r="BA972" s="120"/>
      <c r="BB972" s="120"/>
      <c r="BC972" s="120"/>
    </row>
    <row r="973" spans="1:55" x14ac:dyDescent="0.25">
      <c r="A973" s="27"/>
      <c r="B973" s="28"/>
      <c r="C973" s="28"/>
      <c r="D973" s="29"/>
      <c r="E973"/>
      <c r="F973"/>
      <c r="G973"/>
      <c r="H973"/>
      <c r="I973"/>
      <c r="J973"/>
      <c r="K973"/>
      <c r="L973"/>
      <c r="M973"/>
      <c r="N973"/>
      <c r="O973"/>
      <c r="P973" s="120"/>
      <c r="Q973" s="120"/>
      <c r="R973" s="120"/>
      <c r="S973" s="120"/>
      <c r="T973" s="120"/>
      <c r="U973" s="120"/>
      <c r="V973" s="120"/>
      <c r="W973" s="120"/>
      <c r="X973" s="120"/>
      <c r="Y973" s="120"/>
      <c r="Z973" s="120"/>
      <c r="AA973" s="120"/>
      <c r="AB973" s="120"/>
      <c r="AC973" s="120"/>
      <c r="AD973" s="120"/>
      <c r="AE973" s="120"/>
      <c r="AF973" s="120"/>
      <c r="AG973" s="120"/>
      <c r="AH973" s="120"/>
      <c r="AI973" s="120"/>
      <c r="AJ973" s="120"/>
      <c r="AK973" s="120"/>
      <c r="AL973" s="120"/>
      <c r="AM973" s="120"/>
      <c r="AN973" s="120"/>
      <c r="AO973" s="120"/>
      <c r="AP973" s="120"/>
      <c r="AQ973" s="120"/>
      <c r="AR973" s="120"/>
      <c r="AS973" s="120"/>
      <c r="AT973" s="120"/>
      <c r="AU973" s="120"/>
      <c r="AV973" s="120"/>
      <c r="AW973" s="120"/>
      <c r="AX973" s="120"/>
      <c r="AY973" s="120"/>
      <c r="AZ973" s="120"/>
      <c r="BA973" s="120"/>
      <c r="BB973" s="120"/>
      <c r="BC973" s="120"/>
    </row>
    <row r="974" spans="1:55" x14ac:dyDescent="0.25">
      <c r="A974" s="27"/>
      <c r="B974" s="28"/>
      <c r="C974" s="28"/>
      <c r="D974" s="29"/>
      <c r="E974"/>
      <c r="F974"/>
      <c r="G974"/>
      <c r="H974"/>
      <c r="I974"/>
      <c r="J974"/>
      <c r="K974"/>
      <c r="L974"/>
      <c r="M974"/>
      <c r="N974"/>
      <c r="O974"/>
      <c r="P974" s="120"/>
      <c r="Q974" s="120"/>
      <c r="R974" s="120"/>
      <c r="S974" s="120"/>
      <c r="T974" s="120"/>
      <c r="U974" s="120"/>
      <c r="V974" s="120"/>
      <c r="W974" s="120"/>
      <c r="X974" s="120"/>
      <c r="Y974" s="120"/>
      <c r="Z974" s="120"/>
      <c r="AA974" s="120"/>
      <c r="AB974" s="120"/>
      <c r="AC974" s="120"/>
      <c r="AD974" s="120"/>
      <c r="AE974" s="120"/>
      <c r="AF974" s="120"/>
      <c r="AG974" s="120"/>
      <c r="AH974" s="120"/>
      <c r="AI974" s="120"/>
      <c r="AJ974" s="120"/>
      <c r="AK974" s="120"/>
      <c r="AL974" s="120"/>
      <c r="AM974" s="120"/>
      <c r="AN974" s="120"/>
      <c r="AO974" s="120"/>
      <c r="AP974" s="120"/>
      <c r="AQ974" s="120"/>
      <c r="AR974" s="120"/>
      <c r="AS974" s="120"/>
      <c r="AT974" s="120"/>
      <c r="AU974" s="120"/>
      <c r="AV974" s="120"/>
      <c r="AW974" s="120"/>
      <c r="AX974" s="120"/>
      <c r="AY974" s="120"/>
      <c r="AZ974" s="120"/>
      <c r="BA974" s="120"/>
      <c r="BB974" s="120"/>
      <c r="BC974" s="120"/>
    </row>
    <row r="975" spans="1:55" x14ac:dyDescent="0.25">
      <c r="A975" s="27"/>
      <c r="B975" s="28"/>
      <c r="C975" s="28"/>
      <c r="D975" s="29"/>
      <c r="E975"/>
      <c r="F975"/>
      <c r="G975"/>
      <c r="H975"/>
      <c r="I975"/>
      <c r="J975"/>
      <c r="K975"/>
      <c r="L975"/>
      <c r="M975"/>
      <c r="N975"/>
      <c r="O975"/>
      <c r="P975" s="120"/>
      <c r="Q975" s="120"/>
      <c r="R975" s="120"/>
      <c r="S975" s="120"/>
      <c r="T975" s="120"/>
      <c r="U975" s="120"/>
      <c r="V975" s="120"/>
      <c r="W975" s="120"/>
      <c r="X975" s="120"/>
      <c r="Y975" s="120"/>
      <c r="Z975" s="120"/>
      <c r="AA975" s="120"/>
      <c r="AB975" s="120"/>
      <c r="AC975" s="120"/>
      <c r="AD975" s="120"/>
      <c r="AE975" s="120"/>
      <c r="AF975" s="120"/>
      <c r="AG975" s="120"/>
      <c r="AH975" s="120"/>
      <c r="AI975" s="120"/>
      <c r="AJ975" s="120"/>
      <c r="AK975" s="120"/>
      <c r="AL975" s="120"/>
      <c r="AM975" s="120"/>
      <c r="AN975" s="120"/>
      <c r="AO975" s="120"/>
      <c r="AP975" s="120"/>
      <c r="AQ975" s="120"/>
      <c r="AR975" s="120"/>
      <c r="AS975" s="120"/>
      <c r="AT975" s="120"/>
      <c r="AU975" s="120"/>
      <c r="AV975" s="120"/>
      <c r="AW975" s="120"/>
      <c r="AX975" s="120"/>
      <c r="AY975" s="120"/>
      <c r="AZ975" s="120"/>
      <c r="BA975" s="120"/>
      <c r="BB975" s="120"/>
      <c r="BC975" s="120"/>
    </row>
    <row r="976" spans="1:55" x14ac:dyDescent="0.25">
      <c r="A976" s="27"/>
      <c r="B976" s="28"/>
      <c r="C976" s="28"/>
      <c r="D976" s="29"/>
      <c r="E976"/>
      <c r="F976"/>
      <c r="G976"/>
      <c r="H976"/>
      <c r="I976"/>
      <c r="J976"/>
      <c r="K976"/>
      <c r="L976"/>
      <c r="M976"/>
      <c r="N976"/>
      <c r="O976"/>
      <c r="P976" s="120"/>
      <c r="Q976" s="120"/>
      <c r="R976" s="120"/>
      <c r="S976" s="120"/>
      <c r="T976" s="120"/>
      <c r="U976" s="120"/>
      <c r="V976" s="120"/>
      <c r="W976" s="120"/>
      <c r="X976" s="120"/>
      <c r="Y976" s="120"/>
      <c r="Z976" s="120"/>
      <c r="AA976" s="120"/>
      <c r="AB976" s="120"/>
      <c r="AC976" s="120"/>
      <c r="AD976" s="120"/>
      <c r="AE976" s="120"/>
      <c r="AF976" s="120"/>
      <c r="AG976" s="120"/>
      <c r="AH976" s="120"/>
      <c r="AI976" s="120"/>
      <c r="AJ976" s="120"/>
      <c r="AK976" s="120"/>
      <c r="AL976" s="120"/>
      <c r="AM976" s="120"/>
      <c r="AN976" s="120"/>
      <c r="AO976" s="120"/>
      <c r="AP976" s="120"/>
      <c r="AQ976" s="120"/>
      <c r="AR976" s="120"/>
      <c r="AS976" s="120"/>
      <c r="AT976" s="120"/>
      <c r="AU976" s="120"/>
      <c r="AV976" s="120"/>
      <c r="AW976" s="120"/>
      <c r="AX976" s="120"/>
      <c r="AY976" s="120"/>
      <c r="AZ976" s="120"/>
      <c r="BA976" s="120"/>
      <c r="BB976" s="120"/>
      <c r="BC976" s="120"/>
    </row>
    <row r="977" spans="1:55" x14ac:dyDescent="0.25">
      <c r="A977" s="27"/>
      <c r="B977" s="28"/>
      <c r="C977" s="28"/>
      <c r="D977" s="29"/>
      <c r="E977"/>
      <c r="F977"/>
      <c r="G977"/>
      <c r="H977"/>
      <c r="I977"/>
      <c r="J977"/>
      <c r="K977"/>
      <c r="L977"/>
      <c r="M977"/>
      <c r="N977"/>
      <c r="O977"/>
      <c r="P977" s="120"/>
      <c r="Q977" s="120"/>
      <c r="R977" s="120"/>
      <c r="S977" s="120"/>
      <c r="T977" s="120"/>
      <c r="U977" s="120"/>
      <c r="V977" s="120"/>
      <c r="W977" s="120"/>
      <c r="X977" s="120"/>
      <c r="Y977" s="120"/>
      <c r="Z977" s="120"/>
      <c r="AA977" s="120"/>
      <c r="AB977" s="120"/>
      <c r="AC977" s="120"/>
      <c r="AD977" s="120"/>
      <c r="AE977" s="120"/>
      <c r="AF977" s="120"/>
      <c r="AG977" s="120"/>
      <c r="AH977" s="120"/>
      <c r="AI977" s="120"/>
      <c r="AJ977" s="120"/>
      <c r="AK977" s="120"/>
      <c r="AL977" s="120"/>
      <c r="AM977" s="120"/>
      <c r="AN977" s="120"/>
      <c r="AO977" s="120"/>
      <c r="AP977" s="120"/>
      <c r="AQ977" s="120"/>
      <c r="AR977" s="120"/>
      <c r="AS977" s="120"/>
      <c r="AT977" s="120"/>
      <c r="AU977" s="120"/>
      <c r="AV977" s="120"/>
      <c r="AW977" s="120"/>
      <c r="AX977" s="120"/>
      <c r="AY977" s="120"/>
      <c r="AZ977" s="120"/>
      <c r="BA977" s="120"/>
      <c r="BB977" s="120"/>
      <c r="BC977" s="120"/>
    </row>
    <row r="978" spans="1:55" x14ac:dyDescent="0.25">
      <c r="A978" s="27"/>
      <c r="B978" s="28"/>
      <c r="C978" s="28"/>
      <c r="D978" s="29"/>
      <c r="E978"/>
      <c r="F978"/>
      <c r="G978"/>
      <c r="H978"/>
      <c r="I978"/>
      <c r="J978"/>
      <c r="K978"/>
      <c r="L978"/>
      <c r="M978"/>
      <c r="N978"/>
      <c r="O978"/>
      <c r="P978" s="120"/>
      <c r="Q978" s="120"/>
      <c r="R978" s="120"/>
      <c r="S978" s="120"/>
      <c r="T978" s="120"/>
      <c r="U978" s="120"/>
      <c r="V978" s="120"/>
      <c r="W978" s="120"/>
      <c r="X978" s="120"/>
      <c r="Y978" s="120"/>
      <c r="Z978" s="120"/>
      <c r="AA978" s="120"/>
      <c r="AB978" s="120"/>
      <c r="AC978" s="120"/>
      <c r="AD978" s="120"/>
      <c r="AE978" s="120"/>
      <c r="AF978" s="120"/>
      <c r="AG978" s="120"/>
      <c r="AH978" s="120"/>
      <c r="AI978" s="120"/>
      <c r="AJ978" s="120"/>
      <c r="AK978" s="120"/>
      <c r="AL978" s="120"/>
      <c r="AM978" s="120"/>
      <c r="AN978" s="120"/>
      <c r="AO978" s="120"/>
      <c r="AP978" s="120"/>
      <c r="AQ978" s="120"/>
      <c r="AR978" s="120"/>
      <c r="AS978" s="120"/>
      <c r="AT978" s="120"/>
      <c r="AU978" s="120"/>
      <c r="AV978" s="120"/>
      <c r="AW978" s="120"/>
      <c r="AX978" s="120"/>
      <c r="AY978" s="120"/>
      <c r="AZ978" s="120"/>
      <c r="BA978" s="120"/>
      <c r="BB978" s="120"/>
      <c r="BC978" s="120"/>
    </row>
    <row r="979" spans="1:55" x14ac:dyDescent="0.25">
      <c r="A979" s="27"/>
      <c r="B979" s="28"/>
      <c r="C979" s="28"/>
      <c r="D979" s="29"/>
      <c r="E979"/>
      <c r="F979"/>
      <c r="G979"/>
      <c r="H979"/>
      <c r="I979"/>
      <c r="J979"/>
      <c r="K979"/>
      <c r="L979"/>
      <c r="M979"/>
      <c r="N979"/>
      <c r="O979"/>
      <c r="P979" s="120"/>
      <c r="Q979" s="120"/>
      <c r="R979" s="120"/>
      <c r="S979" s="120"/>
      <c r="T979" s="120"/>
      <c r="U979" s="120"/>
      <c r="V979" s="120"/>
      <c r="W979" s="120"/>
      <c r="X979" s="120"/>
      <c r="Y979" s="120"/>
      <c r="Z979" s="120"/>
      <c r="AA979" s="120"/>
      <c r="AB979" s="120"/>
      <c r="AC979" s="120"/>
      <c r="AD979" s="120"/>
      <c r="AE979" s="120"/>
      <c r="AF979" s="120"/>
      <c r="AG979" s="120"/>
      <c r="AH979" s="120"/>
      <c r="AI979" s="120"/>
      <c r="AJ979" s="120"/>
      <c r="AK979" s="120"/>
      <c r="AL979" s="120"/>
      <c r="AM979" s="120"/>
      <c r="AN979" s="120"/>
      <c r="AO979" s="120"/>
      <c r="AP979" s="120"/>
      <c r="AQ979" s="120"/>
      <c r="AR979" s="120"/>
      <c r="AS979" s="120"/>
      <c r="AT979" s="120"/>
      <c r="AU979" s="120"/>
      <c r="AV979" s="120"/>
      <c r="AW979" s="120"/>
      <c r="AX979" s="120"/>
      <c r="AY979" s="120"/>
      <c r="AZ979" s="120"/>
      <c r="BA979" s="120"/>
      <c r="BB979" s="120"/>
      <c r="BC979" s="120"/>
    </row>
    <row r="980" spans="1:55" x14ac:dyDescent="0.25">
      <c r="A980" s="27"/>
      <c r="B980" s="28"/>
      <c r="C980" s="28"/>
      <c r="D980" s="29"/>
      <c r="E980"/>
      <c r="F980"/>
      <c r="G980"/>
      <c r="H980"/>
      <c r="I980"/>
      <c r="J980"/>
      <c r="K980"/>
      <c r="L980"/>
      <c r="M980"/>
      <c r="N980"/>
      <c r="O980"/>
      <c r="P980" s="120"/>
      <c r="Q980" s="120"/>
      <c r="R980" s="120"/>
      <c r="S980" s="120"/>
      <c r="T980" s="120"/>
      <c r="U980" s="120"/>
      <c r="V980" s="120"/>
      <c r="W980" s="120"/>
      <c r="X980" s="120"/>
      <c r="Y980" s="120"/>
      <c r="Z980" s="120"/>
      <c r="AA980" s="120"/>
      <c r="AB980" s="120"/>
      <c r="AC980" s="120"/>
      <c r="AD980" s="120"/>
      <c r="AE980" s="120"/>
      <c r="AF980" s="120"/>
      <c r="AG980" s="120"/>
      <c r="AH980" s="120"/>
      <c r="AI980" s="120"/>
      <c r="AJ980" s="120"/>
      <c r="AK980" s="120"/>
      <c r="AL980" s="120"/>
      <c r="AM980" s="120"/>
      <c r="AN980" s="120"/>
      <c r="AO980" s="120"/>
      <c r="AP980" s="120"/>
      <c r="AQ980" s="120"/>
      <c r="AR980" s="120"/>
      <c r="AS980" s="120"/>
      <c r="AT980" s="120"/>
      <c r="AU980" s="120"/>
      <c r="AV980" s="120"/>
      <c r="AW980" s="120"/>
      <c r="AX980" s="120"/>
      <c r="AY980" s="120"/>
      <c r="AZ980" s="120"/>
      <c r="BA980" s="120"/>
      <c r="BB980" s="120"/>
      <c r="BC980" s="120"/>
    </row>
    <row r="981" spans="1:55" x14ac:dyDescent="0.25">
      <c r="A981" s="27"/>
      <c r="B981" s="28"/>
      <c r="C981" s="28"/>
      <c r="D981" s="29"/>
      <c r="E981"/>
      <c r="F981"/>
      <c r="G981"/>
      <c r="H981"/>
      <c r="I981"/>
      <c r="J981"/>
      <c r="K981"/>
      <c r="L981"/>
      <c r="M981"/>
      <c r="N981"/>
      <c r="O981"/>
      <c r="P981" s="120"/>
      <c r="Q981" s="120"/>
      <c r="R981" s="120"/>
      <c r="S981" s="120"/>
      <c r="T981" s="120"/>
      <c r="U981" s="120"/>
      <c r="V981" s="120"/>
      <c r="W981" s="120"/>
      <c r="X981" s="120"/>
      <c r="Y981" s="120"/>
      <c r="Z981" s="120"/>
      <c r="AA981" s="120"/>
      <c r="AB981" s="120"/>
      <c r="AC981" s="120"/>
      <c r="AD981" s="120"/>
      <c r="AE981" s="120"/>
      <c r="AF981" s="120"/>
      <c r="AG981" s="120"/>
      <c r="AH981" s="120"/>
      <c r="AI981" s="120"/>
      <c r="AJ981" s="120"/>
      <c r="AK981" s="120"/>
      <c r="AL981" s="120"/>
      <c r="AM981" s="120"/>
      <c r="AN981" s="120"/>
      <c r="AO981" s="120"/>
      <c r="AP981" s="120"/>
      <c r="AQ981" s="120"/>
      <c r="AR981" s="120"/>
      <c r="AS981" s="120"/>
      <c r="AT981" s="120"/>
      <c r="AU981" s="120"/>
      <c r="AV981" s="120"/>
      <c r="AW981" s="120"/>
      <c r="AX981" s="120"/>
      <c r="AY981" s="120"/>
      <c r="AZ981" s="120"/>
      <c r="BA981" s="120"/>
      <c r="BB981" s="120"/>
      <c r="BC981" s="120"/>
    </row>
    <row r="982" spans="1:55" x14ac:dyDescent="0.25">
      <c r="A982" s="27"/>
      <c r="B982" s="28"/>
      <c r="C982" s="28"/>
      <c r="D982" s="29"/>
      <c r="E982"/>
      <c r="F982"/>
      <c r="G982"/>
      <c r="H982"/>
      <c r="I982"/>
      <c r="J982"/>
      <c r="K982"/>
      <c r="L982"/>
      <c r="M982"/>
      <c r="N982"/>
      <c r="O982"/>
      <c r="P982" s="120"/>
      <c r="Q982" s="120"/>
      <c r="R982" s="120"/>
      <c r="S982" s="120"/>
      <c r="T982" s="120"/>
      <c r="U982" s="120"/>
      <c r="V982" s="120"/>
      <c r="W982" s="120"/>
      <c r="X982" s="120"/>
      <c r="Y982" s="120"/>
      <c r="Z982" s="120"/>
      <c r="AA982" s="120"/>
      <c r="AB982" s="120"/>
      <c r="AC982" s="120"/>
      <c r="AD982" s="120"/>
      <c r="AE982" s="120"/>
      <c r="AF982" s="120"/>
      <c r="AG982" s="120"/>
      <c r="AH982" s="120"/>
      <c r="AI982" s="120"/>
      <c r="AJ982" s="120"/>
      <c r="AK982" s="120"/>
      <c r="AL982" s="120"/>
      <c r="AM982" s="120"/>
      <c r="AN982" s="120"/>
      <c r="AO982" s="120"/>
      <c r="AP982" s="120"/>
      <c r="AQ982" s="120"/>
      <c r="AR982" s="120"/>
      <c r="AS982" s="120"/>
      <c r="AT982" s="120"/>
      <c r="AU982" s="120"/>
      <c r="AV982" s="120"/>
      <c r="AW982" s="120"/>
      <c r="AX982" s="120"/>
      <c r="AY982" s="120"/>
      <c r="AZ982" s="120"/>
      <c r="BA982" s="120"/>
      <c r="BB982" s="120"/>
      <c r="BC982" s="120"/>
    </row>
    <row r="983" spans="1:55" x14ac:dyDescent="0.25">
      <c r="A983" s="27"/>
      <c r="B983" s="28"/>
      <c r="C983" s="28"/>
      <c r="D983" s="29"/>
      <c r="E983"/>
      <c r="F983"/>
      <c r="G983"/>
      <c r="H983"/>
      <c r="I983"/>
      <c r="J983"/>
      <c r="K983"/>
      <c r="L983"/>
      <c r="M983"/>
      <c r="N983"/>
      <c r="O983"/>
      <c r="P983" s="120"/>
      <c r="Q983" s="120"/>
      <c r="R983" s="120"/>
      <c r="S983" s="120"/>
      <c r="T983" s="120"/>
      <c r="U983" s="120"/>
      <c r="V983" s="120"/>
      <c r="W983" s="120"/>
      <c r="X983" s="120"/>
      <c r="Y983" s="120"/>
      <c r="Z983" s="120"/>
      <c r="AA983" s="120"/>
      <c r="AB983" s="120"/>
      <c r="AC983" s="120"/>
      <c r="AD983" s="120"/>
      <c r="AE983" s="120"/>
      <c r="AF983" s="120"/>
      <c r="AG983" s="120"/>
      <c r="AH983" s="120"/>
      <c r="AI983" s="120"/>
      <c r="AJ983" s="120"/>
      <c r="AK983" s="120"/>
      <c r="AL983" s="120"/>
      <c r="AM983" s="120"/>
      <c r="AN983" s="120"/>
      <c r="AO983" s="120"/>
      <c r="AP983" s="120"/>
      <c r="AQ983" s="120"/>
      <c r="AR983" s="120"/>
      <c r="AS983" s="120"/>
      <c r="AT983" s="120"/>
      <c r="AU983" s="120"/>
      <c r="AV983" s="120"/>
      <c r="AW983" s="120"/>
      <c r="AX983" s="120"/>
      <c r="AY983" s="120"/>
      <c r="AZ983" s="120"/>
      <c r="BA983" s="120"/>
      <c r="BB983" s="120"/>
      <c r="BC983" s="120"/>
    </row>
    <row r="984" spans="1:55" x14ac:dyDescent="0.25">
      <c r="A984" s="27"/>
      <c r="B984" s="28"/>
      <c r="C984" s="28"/>
      <c r="D984" s="29"/>
      <c r="E984"/>
      <c r="F984"/>
      <c r="G984"/>
      <c r="H984"/>
      <c r="I984"/>
      <c r="J984"/>
      <c r="K984"/>
      <c r="L984"/>
      <c r="M984"/>
      <c r="N984"/>
      <c r="O984"/>
      <c r="P984" s="120"/>
      <c r="Q984" s="120"/>
      <c r="R984" s="120"/>
      <c r="S984" s="120"/>
      <c r="T984" s="120"/>
      <c r="U984" s="120"/>
      <c r="V984" s="120"/>
      <c r="W984" s="120"/>
      <c r="X984" s="120"/>
      <c r="Y984" s="120"/>
      <c r="Z984" s="120"/>
      <c r="AA984" s="120"/>
      <c r="AB984" s="120"/>
      <c r="AC984" s="120"/>
      <c r="AD984" s="120"/>
      <c r="AE984" s="120"/>
      <c r="AF984" s="120"/>
      <c r="AG984" s="120"/>
      <c r="AH984" s="120"/>
      <c r="AI984" s="120"/>
      <c r="AJ984" s="120"/>
      <c r="AK984" s="120"/>
      <c r="AL984" s="120"/>
      <c r="AM984" s="120"/>
      <c r="AN984" s="120"/>
      <c r="AO984" s="120"/>
      <c r="AP984" s="120"/>
      <c r="AQ984" s="120"/>
      <c r="AR984" s="120"/>
      <c r="AS984" s="120"/>
      <c r="AT984" s="120"/>
      <c r="AU984" s="120"/>
      <c r="AV984" s="120"/>
      <c r="AW984" s="120"/>
      <c r="AX984" s="120"/>
      <c r="AY984" s="120"/>
      <c r="AZ984" s="120"/>
      <c r="BA984" s="120"/>
      <c r="BB984" s="120"/>
      <c r="BC984" s="120"/>
    </row>
    <row r="985" spans="1:55" x14ac:dyDescent="0.25">
      <c r="A985" s="27"/>
      <c r="B985" s="28"/>
      <c r="C985" s="28"/>
      <c r="D985" s="29"/>
      <c r="E985"/>
      <c r="F985"/>
      <c r="G985"/>
      <c r="H985"/>
      <c r="I985"/>
      <c r="J985"/>
      <c r="K985"/>
      <c r="L985"/>
      <c r="M985"/>
      <c r="N985"/>
      <c r="O985"/>
      <c r="P985" s="120"/>
      <c r="Q985" s="120"/>
      <c r="R985" s="120"/>
      <c r="S985" s="120"/>
      <c r="T985" s="120"/>
      <c r="U985" s="120"/>
      <c r="V985" s="120"/>
      <c r="W985" s="120"/>
      <c r="X985" s="120"/>
      <c r="Y985" s="120"/>
      <c r="Z985" s="120"/>
      <c r="AA985" s="120"/>
      <c r="AB985" s="120"/>
      <c r="AC985" s="120"/>
      <c r="AD985" s="120"/>
      <c r="AE985" s="120"/>
      <c r="AF985" s="120"/>
      <c r="AG985" s="120"/>
      <c r="AH985" s="120"/>
      <c r="AI985" s="120"/>
      <c r="AJ985" s="120"/>
      <c r="AK985" s="120"/>
      <c r="AL985" s="120"/>
      <c r="AM985" s="120"/>
      <c r="AN985" s="120"/>
      <c r="AO985" s="120"/>
      <c r="AP985" s="120"/>
      <c r="AQ985" s="120"/>
      <c r="AR985" s="120"/>
      <c r="AS985" s="120"/>
      <c r="AT985" s="120"/>
      <c r="AU985" s="120"/>
      <c r="AV985" s="120"/>
      <c r="AW985" s="120"/>
      <c r="AX985" s="120"/>
      <c r="AY985" s="120"/>
      <c r="AZ985" s="120"/>
      <c r="BA985" s="120"/>
      <c r="BB985" s="120"/>
      <c r="BC985" s="120"/>
    </row>
    <row r="986" spans="1:55" x14ac:dyDescent="0.25">
      <c r="A986" s="27"/>
      <c r="B986" s="28"/>
      <c r="C986" s="28"/>
      <c r="D986" s="29"/>
      <c r="E986"/>
      <c r="F986"/>
      <c r="G986"/>
      <c r="H986"/>
      <c r="I986"/>
      <c r="J986"/>
      <c r="K986"/>
      <c r="L986"/>
      <c r="M986"/>
      <c r="N986"/>
      <c r="O986"/>
      <c r="P986" s="120"/>
      <c r="Q986" s="120"/>
      <c r="R986" s="120"/>
      <c r="S986" s="120"/>
      <c r="T986" s="120"/>
      <c r="U986" s="120"/>
      <c r="V986" s="120"/>
      <c r="W986" s="120"/>
      <c r="X986" s="120"/>
      <c r="Y986" s="120"/>
      <c r="Z986" s="120"/>
      <c r="AA986" s="120"/>
      <c r="AB986" s="120"/>
      <c r="AC986" s="120"/>
      <c r="AD986" s="120"/>
      <c r="AE986" s="120"/>
      <c r="AF986" s="120"/>
      <c r="AG986" s="120"/>
      <c r="AH986" s="120"/>
      <c r="AI986" s="120"/>
      <c r="AJ986" s="120"/>
      <c r="AK986" s="120"/>
      <c r="AL986" s="120"/>
      <c r="AM986" s="120"/>
      <c r="AN986" s="120"/>
      <c r="AO986" s="120"/>
      <c r="AP986" s="120"/>
      <c r="AQ986" s="120"/>
      <c r="AR986" s="120"/>
      <c r="AS986" s="120"/>
      <c r="AT986" s="120"/>
      <c r="AU986" s="120"/>
      <c r="AV986" s="120"/>
      <c r="AW986" s="120"/>
      <c r="AX986" s="120"/>
      <c r="AY986" s="120"/>
      <c r="AZ986" s="120"/>
      <c r="BA986" s="120"/>
      <c r="BB986" s="120"/>
      <c r="BC986" s="120"/>
    </row>
    <row r="987" spans="1:55" x14ac:dyDescent="0.25">
      <c r="A987" s="27"/>
      <c r="B987" s="28"/>
      <c r="C987" s="28"/>
      <c r="D987" s="29"/>
      <c r="E987"/>
      <c r="F987"/>
      <c r="G987"/>
      <c r="H987"/>
      <c r="I987"/>
      <c r="J987"/>
      <c r="K987"/>
      <c r="L987"/>
      <c r="M987"/>
      <c r="N987"/>
      <c r="O987"/>
      <c r="P987" s="120"/>
      <c r="Q987" s="120"/>
      <c r="R987" s="120"/>
      <c r="S987" s="120"/>
      <c r="T987" s="120"/>
      <c r="U987" s="120"/>
      <c r="V987" s="120"/>
      <c r="W987" s="120"/>
      <c r="X987" s="120"/>
      <c r="Y987" s="120"/>
      <c r="Z987" s="120"/>
      <c r="AA987" s="120"/>
      <c r="AB987" s="120"/>
      <c r="AC987" s="120"/>
      <c r="AD987" s="120"/>
      <c r="AE987" s="120"/>
      <c r="AF987" s="120"/>
      <c r="AG987" s="120"/>
      <c r="AH987" s="120"/>
      <c r="AI987" s="120"/>
      <c r="AJ987" s="120"/>
      <c r="AK987" s="120"/>
      <c r="AL987" s="120"/>
      <c r="AM987" s="120"/>
      <c r="AN987" s="120"/>
      <c r="AO987" s="120"/>
      <c r="AP987" s="120"/>
      <c r="AQ987" s="120"/>
      <c r="AR987" s="120"/>
      <c r="AS987" s="120"/>
      <c r="AT987" s="120"/>
      <c r="AU987" s="120"/>
      <c r="AV987" s="120"/>
      <c r="AW987" s="120"/>
      <c r="AX987" s="120"/>
      <c r="AY987" s="120"/>
      <c r="AZ987" s="120"/>
      <c r="BA987" s="120"/>
      <c r="BB987" s="120"/>
      <c r="BC987" s="120"/>
    </row>
    <row r="988" spans="1:55" x14ac:dyDescent="0.25">
      <c r="A988" s="27"/>
      <c r="B988" s="28"/>
      <c r="C988" s="28"/>
      <c r="D988" s="29"/>
      <c r="E988"/>
      <c r="F988"/>
      <c r="G988"/>
      <c r="H988"/>
      <c r="I988"/>
      <c r="J988"/>
      <c r="K988"/>
      <c r="L988"/>
      <c r="M988"/>
      <c r="N988"/>
      <c r="O988"/>
      <c r="P988" s="120"/>
      <c r="Q988" s="120"/>
      <c r="R988" s="120"/>
      <c r="S988" s="120"/>
      <c r="T988" s="120"/>
      <c r="U988" s="120"/>
      <c r="V988" s="120"/>
      <c r="W988" s="120"/>
      <c r="X988" s="120"/>
      <c r="Y988" s="120"/>
      <c r="Z988" s="120"/>
      <c r="AA988" s="120"/>
      <c r="AB988" s="120"/>
      <c r="AC988" s="120"/>
      <c r="AD988" s="120"/>
      <c r="AE988" s="120"/>
      <c r="AF988" s="120"/>
      <c r="AG988" s="120"/>
      <c r="AH988" s="120"/>
      <c r="AI988" s="120"/>
      <c r="AJ988" s="120"/>
      <c r="AK988" s="120"/>
      <c r="AL988" s="120"/>
      <c r="AM988" s="120"/>
      <c r="AN988" s="120"/>
      <c r="AO988" s="120"/>
      <c r="AP988" s="120"/>
      <c r="AQ988" s="120"/>
      <c r="AR988" s="120"/>
      <c r="AS988" s="120"/>
      <c r="AT988" s="120"/>
      <c r="AU988" s="120"/>
      <c r="AV988" s="120"/>
      <c r="AW988" s="120"/>
      <c r="AX988" s="120"/>
      <c r="AY988" s="120"/>
      <c r="AZ988" s="120"/>
      <c r="BA988" s="120"/>
      <c r="BB988" s="120"/>
      <c r="BC988" s="120"/>
    </row>
    <row r="989" spans="1:55" x14ac:dyDescent="0.25">
      <c r="A989" s="27"/>
      <c r="B989" s="28"/>
      <c r="C989" s="28"/>
      <c r="D989" s="29"/>
      <c r="E989"/>
      <c r="F989"/>
      <c r="G989"/>
      <c r="H989"/>
      <c r="I989"/>
      <c r="J989"/>
      <c r="K989"/>
      <c r="L989"/>
      <c r="M989"/>
      <c r="N989"/>
      <c r="O989"/>
      <c r="P989" s="120"/>
      <c r="Q989" s="120"/>
      <c r="R989" s="120"/>
      <c r="S989" s="120"/>
      <c r="T989" s="120"/>
      <c r="U989" s="120"/>
      <c r="V989" s="120"/>
      <c r="W989" s="120"/>
      <c r="X989" s="120"/>
      <c r="Y989" s="120"/>
      <c r="Z989" s="120"/>
      <c r="AA989" s="120"/>
      <c r="AB989" s="120"/>
      <c r="AC989" s="120"/>
      <c r="AD989" s="120"/>
      <c r="AE989" s="120"/>
      <c r="AF989" s="120"/>
      <c r="AG989" s="120"/>
      <c r="AH989" s="120"/>
      <c r="AI989" s="120"/>
      <c r="AJ989" s="120"/>
      <c r="AK989" s="120"/>
      <c r="AL989" s="120"/>
      <c r="AM989" s="120"/>
      <c r="AN989" s="120"/>
      <c r="AO989" s="120"/>
      <c r="AP989" s="120"/>
      <c r="AQ989" s="120"/>
      <c r="AR989" s="120"/>
      <c r="AS989" s="120"/>
      <c r="AT989" s="120"/>
      <c r="AU989" s="120"/>
      <c r="AV989" s="120"/>
      <c r="AW989" s="120"/>
      <c r="AX989" s="120"/>
      <c r="AY989" s="120"/>
      <c r="AZ989" s="120"/>
      <c r="BA989" s="120"/>
      <c r="BB989" s="120"/>
      <c r="BC989" s="120"/>
    </row>
    <row r="990" spans="1:55" x14ac:dyDescent="0.25">
      <c r="A990" s="27"/>
      <c r="B990" s="28"/>
      <c r="C990" s="28"/>
      <c r="D990" s="29"/>
      <c r="E990"/>
      <c r="F990"/>
      <c r="G990"/>
      <c r="H990"/>
      <c r="I990"/>
      <c r="J990"/>
      <c r="K990"/>
      <c r="L990"/>
      <c r="M990"/>
      <c r="N990"/>
      <c r="O990"/>
      <c r="P990" s="120"/>
      <c r="Q990" s="120"/>
      <c r="R990" s="120"/>
      <c r="S990" s="120"/>
      <c r="T990" s="120"/>
      <c r="U990" s="120"/>
      <c r="V990" s="120"/>
      <c r="W990" s="120"/>
      <c r="X990" s="120"/>
      <c r="Y990" s="120"/>
      <c r="Z990" s="120"/>
      <c r="AA990" s="120"/>
      <c r="AB990" s="120"/>
      <c r="AC990" s="120"/>
      <c r="AD990" s="120"/>
      <c r="AE990" s="120"/>
      <c r="AF990" s="120"/>
      <c r="AG990" s="120"/>
      <c r="AH990" s="120"/>
      <c r="AI990" s="120"/>
      <c r="AJ990" s="120"/>
      <c r="AK990" s="120"/>
      <c r="AL990" s="120"/>
      <c r="AM990" s="120"/>
      <c r="AN990" s="120"/>
      <c r="AO990" s="120"/>
      <c r="AP990" s="120"/>
      <c r="AQ990" s="120"/>
      <c r="AR990" s="120"/>
      <c r="AS990" s="120"/>
      <c r="AT990" s="120"/>
      <c r="AU990" s="120"/>
      <c r="AV990" s="120"/>
      <c r="AW990" s="120"/>
      <c r="AX990" s="120"/>
      <c r="AY990" s="120"/>
      <c r="AZ990" s="120"/>
      <c r="BA990" s="120"/>
      <c r="BB990" s="120"/>
      <c r="BC990" s="120"/>
    </row>
    <row r="991" spans="1:55" x14ac:dyDescent="0.25">
      <c r="A991" s="27"/>
      <c r="B991" s="28"/>
      <c r="C991" s="28"/>
      <c r="D991" s="29"/>
      <c r="E991"/>
      <c r="F991"/>
      <c r="G991"/>
      <c r="H991"/>
      <c r="I991"/>
      <c r="J991"/>
      <c r="K991"/>
      <c r="L991"/>
      <c r="M991"/>
      <c r="N991"/>
      <c r="O991"/>
      <c r="P991" s="120"/>
      <c r="Q991" s="120"/>
      <c r="R991" s="120"/>
      <c r="S991" s="120"/>
      <c r="T991" s="120"/>
      <c r="U991" s="120"/>
      <c r="V991" s="120"/>
      <c r="W991" s="120"/>
      <c r="X991" s="120"/>
      <c r="Y991" s="120"/>
      <c r="Z991" s="120"/>
      <c r="AA991" s="120"/>
      <c r="AB991" s="120"/>
      <c r="AC991" s="120"/>
      <c r="AD991" s="120"/>
      <c r="AE991" s="120"/>
      <c r="AF991" s="120"/>
      <c r="AG991" s="120"/>
      <c r="AH991" s="120"/>
      <c r="AI991" s="120"/>
      <c r="AJ991" s="120"/>
      <c r="AK991" s="120"/>
      <c r="AL991" s="120"/>
      <c r="AM991" s="120"/>
      <c r="AN991" s="120"/>
      <c r="AO991" s="120"/>
      <c r="AP991" s="120"/>
      <c r="AQ991" s="120"/>
      <c r="AR991" s="120"/>
      <c r="AS991" s="120"/>
      <c r="AT991" s="120"/>
      <c r="AU991" s="120"/>
      <c r="AV991" s="120"/>
      <c r="AW991" s="120"/>
      <c r="AX991" s="120"/>
      <c r="AY991" s="120"/>
      <c r="AZ991" s="120"/>
      <c r="BA991" s="120"/>
      <c r="BB991" s="120"/>
      <c r="BC991" s="120"/>
    </row>
    <row r="992" spans="1:55" x14ac:dyDescent="0.25">
      <c r="A992" s="27"/>
      <c r="B992" s="28"/>
      <c r="C992" s="28"/>
      <c r="D992" s="29"/>
      <c r="E992"/>
      <c r="F992"/>
      <c r="G992"/>
      <c r="H992"/>
      <c r="I992"/>
      <c r="J992"/>
      <c r="K992"/>
      <c r="L992"/>
      <c r="M992"/>
      <c r="N992"/>
      <c r="O992"/>
      <c r="P992" s="120"/>
      <c r="Q992" s="120"/>
      <c r="R992" s="120"/>
      <c r="S992" s="120"/>
      <c r="T992" s="120"/>
      <c r="U992" s="120"/>
      <c r="V992" s="120"/>
      <c r="W992" s="120"/>
      <c r="X992" s="120"/>
      <c r="Y992" s="120"/>
      <c r="Z992" s="120"/>
      <c r="AA992" s="120"/>
      <c r="AB992" s="120"/>
      <c r="AC992" s="120"/>
      <c r="AD992" s="120"/>
      <c r="AE992" s="120"/>
      <c r="AF992" s="120"/>
      <c r="AG992" s="120"/>
      <c r="AH992" s="120"/>
      <c r="AI992" s="120"/>
      <c r="AJ992" s="120"/>
      <c r="AK992" s="120"/>
      <c r="AL992" s="120"/>
      <c r="AM992" s="120"/>
      <c r="AN992" s="120"/>
      <c r="AO992" s="120"/>
      <c r="AP992" s="120"/>
      <c r="AQ992" s="120"/>
      <c r="AR992" s="120"/>
      <c r="AS992" s="120"/>
      <c r="AT992" s="120"/>
      <c r="AU992" s="120"/>
      <c r="AV992" s="120"/>
      <c r="AW992" s="120"/>
      <c r="AX992" s="120"/>
      <c r="AY992" s="120"/>
      <c r="AZ992" s="120"/>
      <c r="BA992" s="120"/>
      <c r="BB992" s="120"/>
      <c r="BC992" s="120"/>
    </row>
    <row r="993" spans="1:55" x14ac:dyDescent="0.25">
      <c r="A993" s="27"/>
      <c r="B993" s="28"/>
      <c r="C993" s="28"/>
      <c r="D993" s="29"/>
      <c r="E993"/>
      <c r="F993"/>
      <c r="G993"/>
      <c r="H993"/>
      <c r="I993"/>
      <c r="J993"/>
      <c r="K993"/>
      <c r="L993"/>
      <c r="M993"/>
      <c r="N993"/>
      <c r="O993"/>
      <c r="P993" s="120"/>
      <c r="Q993" s="120"/>
      <c r="R993" s="120"/>
      <c r="S993" s="120"/>
      <c r="T993" s="120"/>
      <c r="U993" s="120"/>
      <c r="V993" s="120"/>
      <c r="W993" s="120"/>
      <c r="X993" s="120"/>
      <c r="Y993" s="120"/>
      <c r="Z993" s="120"/>
      <c r="AA993" s="120"/>
      <c r="AB993" s="120"/>
      <c r="AC993" s="120"/>
      <c r="AD993" s="120"/>
      <c r="AE993" s="120"/>
      <c r="AF993" s="120"/>
      <c r="AG993" s="120"/>
      <c r="AH993" s="120"/>
      <c r="AI993" s="120"/>
      <c r="AJ993" s="120"/>
      <c r="AK993" s="120"/>
      <c r="AL993" s="120"/>
      <c r="AM993" s="120"/>
      <c r="AN993" s="120"/>
      <c r="AO993" s="120"/>
      <c r="AP993" s="120"/>
      <c r="AQ993" s="120"/>
      <c r="AR993" s="120"/>
      <c r="AS993" s="120"/>
      <c r="AT993" s="120"/>
      <c r="AU993" s="120"/>
      <c r="AV993" s="120"/>
      <c r="AW993" s="120"/>
      <c r="AX993" s="120"/>
      <c r="AY993" s="120"/>
      <c r="AZ993" s="120"/>
      <c r="BA993" s="120"/>
      <c r="BB993" s="120"/>
      <c r="BC993" s="120"/>
    </row>
    <row r="994" spans="1:55" x14ac:dyDescent="0.25">
      <c r="A994" s="27"/>
      <c r="B994" s="28"/>
      <c r="C994" s="28"/>
      <c r="D994" s="29"/>
      <c r="E994"/>
      <c r="F994"/>
      <c r="G994"/>
      <c r="H994"/>
      <c r="I994"/>
      <c r="J994"/>
      <c r="K994"/>
      <c r="L994"/>
      <c r="M994"/>
      <c r="N994"/>
      <c r="O994"/>
      <c r="P994" s="120"/>
      <c r="Q994" s="120"/>
      <c r="R994" s="120"/>
      <c r="S994" s="120"/>
      <c r="T994" s="120"/>
      <c r="U994" s="120"/>
      <c r="V994" s="120"/>
      <c r="W994" s="120"/>
      <c r="X994" s="120"/>
      <c r="Y994" s="120"/>
      <c r="Z994" s="120"/>
      <c r="AA994" s="120"/>
      <c r="AB994" s="120"/>
      <c r="AC994" s="120"/>
      <c r="AD994" s="120"/>
      <c r="AE994" s="120"/>
      <c r="AF994" s="120"/>
      <c r="AG994" s="120"/>
      <c r="AH994" s="120"/>
      <c r="AI994" s="120"/>
      <c r="AJ994" s="120"/>
      <c r="AK994" s="120"/>
      <c r="AL994" s="120"/>
      <c r="AM994" s="120"/>
      <c r="AN994" s="120"/>
      <c r="AO994" s="120"/>
      <c r="AP994" s="120"/>
      <c r="AQ994" s="120"/>
      <c r="AR994" s="120"/>
      <c r="AS994" s="120"/>
      <c r="AT994" s="120"/>
      <c r="AU994" s="120"/>
      <c r="AV994" s="120"/>
      <c r="AW994" s="120"/>
      <c r="AX994" s="120"/>
      <c r="AY994" s="120"/>
      <c r="AZ994" s="120"/>
      <c r="BA994" s="120"/>
      <c r="BB994" s="120"/>
      <c r="BC994" s="120"/>
    </row>
    <row r="995" spans="1:55" x14ac:dyDescent="0.25">
      <c r="A995" s="27"/>
      <c r="B995" s="28"/>
      <c r="C995" s="28"/>
      <c r="D995" s="29"/>
      <c r="E995"/>
      <c r="F995"/>
      <c r="G995"/>
      <c r="H995"/>
      <c r="I995"/>
      <c r="J995"/>
      <c r="K995"/>
      <c r="L995"/>
      <c r="M995"/>
      <c r="N995"/>
      <c r="O995"/>
      <c r="P995" s="120"/>
      <c r="Q995" s="120"/>
      <c r="R995" s="120"/>
      <c r="S995" s="120"/>
      <c r="T995" s="120"/>
      <c r="U995" s="120"/>
      <c r="V995" s="120"/>
      <c r="W995" s="120"/>
      <c r="X995" s="120"/>
      <c r="Y995" s="120"/>
      <c r="Z995" s="120"/>
      <c r="AA995" s="120"/>
      <c r="AB995" s="120"/>
      <c r="AC995" s="120"/>
      <c r="AD995" s="120"/>
      <c r="AE995" s="120"/>
      <c r="AF995" s="120"/>
      <c r="AG995" s="120"/>
      <c r="AH995" s="120"/>
      <c r="AI995" s="120"/>
      <c r="AJ995" s="120"/>
      <c r="AK995" s="120"/>
      <c r="AL995" s="120"/>
      <c r="AM995" s="120"/>
      <c r="AN995" s="120"/>
      <c r="AO995" s="120"/>
      <c r="AP995" s="120"/>
      <c r="AQ995" s="120"/>
      <c r="AR995" s="120"/>
      <c r="AS995" s="120"/>
      <c r="AT995" s="120"/>
      <c r="AU995" s="120"/>
      <c r="AV995" s="120"/>
      <c r="AW995" s="120"/>
      <c r="AX995" s="120"/>
      <c r="AY995" s="120"/>
      <c r="AZ995" s="120"/>
      <c r="BA995" s="120"/>
      <c r="BB995" s="120"/>
      <c r="BC995" s="120"/>
    </row>
    <row r="996" spans="1:55" x14ac:dyDescent="0.25">
      <c r="A996" s="27"/>
      <c r="B996" s="28"/>
      <c r="C996" s="28"/>
      <c r="D996" s="29"/>
      <c r="E996"/>
      <c r="F996"/>
      <c r="G996"/>
      <c r="H996"/>
      <c r="I996"/>
      <c r="J996"/>
      <c r="K996"/>
      <c r="L996"/>
      <c r="M996"/>
      <c r="N996"/>
      <c r="O996"/>
      <c r="P996" s="120"/>
      <c r="Q996" s="120"/>
      <c r="R996" s="120"/>
      <c r="S996" s="120"/>
      <c r="T996" s="120"/>
      <c r="U996" s="120"/>
      <c r="V996" s="120"/>
      <c r="W996" s="120"/>
      <c r="X996" s="120"/>
      <c r="Y996" s="120"/>
      <c r="Z996" s="120"/>
      <c r="AA996" s="120"/>
      <c r="AB996" s="120"/>
      <c r="AC996" s="120"/>
      <c r="AD996" s="120"/>
      <c r="AE996" s="120"/>
      <c r="AF996" s="120"/>
      <c r="AG996" s="120"/>
      <c r="AH996" s="120"/>
      <c r="AI996" s="120"/>
      <c r="AJ996" s="120"/>
      <c r="AK996" s="120"/>
      <c r="AL996" s="120"/>
      <c r="AM996" s="120"/>
      <c r="AN996" s="120"/>
      <c r="AO996" s="120"/>
      <c r="AP996" s="120"/>
      <c r="AQ996" s="120"/>
      <c r="AR996" s="120"/>
      <c r="AS996" s="120"/>
      <c r="AT996" s="120"/>
      <c r="AU996" s="120"/>
      <c r="AV996" s="120"/>
      <c r="AW996" s="120"/>
      <c r="AX996" s="120"/>
      <c r="AY996" s="120"/>
      <c r="AZ996" s="120"/>
      <c r="BA996" s="120"/>
      <c r="BB996" s="120"/>
      <c r="BC996" s="120"/>
    </row>
    <row r="997" spans="1:55" x14ac:dyDescent="0.25">
      <c r="A997" s="27"/>
      <c r="B997" s="28"/>
      <c r="C997" s="28"/>
      <c r="D997" s="29"/>
      <c r="E997"/>
      <c r="F997"/>
      <c r="G997"/>
      <c r="H997"/>
      <c r="I997"/>
      <c r="J997"/>
      <c r="K997"/>
      <c r="L997"/>
      <c r="M997"/>
      <c r="N997"/>
      <c r="O997"/>
      <c r="P997" s="120"/>
      <c r="Q997" s="120"/>
      <c r="R997" s="120"/>
      <c r="S997" s="120"/>
      <c r="T997" s="120"/>
      <c r="U997" s="120"/>
      <c r="V997" s="120"/>
      <c r="W997" s="120"/>
      <c r="X997" s="120"/>
      <c r="Y997" s="120"/>
      <c r="Z997" s="120"/>
      <c r="AA997" s="120"/>
      <c r="AB997" s="120"/>
      <c r="AC997" s="120"/>
      <c r="AD997" s="120"/>
      <c r="AE997" s="120"/>
      <c r="AF997" s="120"/>
      <c r="AG997" s="120"/>
      <c r="AH997" s="120"/>
      <c r="AI997" s="120"/>
      <c r="AJ997" s="120"/>
      <c r="AK997" s="120"/>
      <c r="AL997" s="120"/>
      <c r="AM997" s="120"/>
      <c r="AN997" s="120"/>
      <c r="AO997" s="120"/>
      <c r="AP997" s="120"/>
      <c r="AQ997" s="120"/>
      <c r="AR997" s="120"/>
      <c r="AS997" s="120"/>
      <c r="AT997" s="120"/>
      <c r="AU997" s="120"/>
      <c r="AV997" s="120"/>
      <c r="AW997" s="120"/>
      <c r="AX997" s="120"/>
      <c r="AY997" s="120"/>
      <c r="AZ997" s="120"/>
      <c r="BA997" s="120"/>
      <c r="BB997" s="120"/>
      <c r="BC997" s="120"/>
    </row>
    <row r="998" spans="1:55" x14ac:dyDescent="0.25">
      <c r="A998" s="27"/>
      <c r="B998" s="28"/>
      <c r="C998" s="28"/>
      <c r="D998" s="29"/>
      <c r="E998"/>
      <c r="F998"/>
      <c r="G998"/>
      <c r="H998"/>
      <c r="I998"/>
      <c r="J998"/>
      <c r="K998"/>
      <c r="L998"/>
      <c r="M998"/>
      <c r="N998"/>
      <c r="O998"/>
      <c r="P998" s="120"/>
      <c r="Q998" s="120"/>
      <c r="R998" s="120"/>
      <c r="S998" s="120"/>
      <c r="T998" s="120"/>
      <c r="U998" s="120"/>
      <c r="V998" s="120"/>
      <c r="W998" s="120"/>
      <c r="X998" s="120"/>
      <c r="Y998" s="120"/>
      <c r="Z998" s="120"/>
      <c r="AA998" s="120"/>
      <c r="AB998" s="120"/>
      <c r="AC998" s="120"/>
      <c r="AD998" s="120"/>
      <c r="AE998" s="120"/>
      <c r="AF998" s="120"/>
      <c r="AG998" s="120"/>
      <c r="AH998" s="120"/>
      <c r="AI998" s="120"/>
      <c r="AJ998" s="120"/>
      <c r="AK998" s="120"/>
      <c r="AL998" s="120"/>
      <c r="AM998" s="120"/>
      <c r="AN998" s="120"/>
      <c r="AO998" s="120"/>
      <c r="AP998" s="120"/>
      <c r="AQ998" s="120"/>
      <c r="AR998" s="120"/>
      <c r="AS998" s="120"/>
      <c r="AT998" s="120"/>
      <c r="AU998" s="120"/>
      <c r="AV998" s="120"/>
      <c r="AW998" s="120"/>
      <c r="AX998" s="120"/>
      <c r="AY998" s="120"/>
      <c r="AZ998" s="120"/>
      <c r="BA998" s="120"/>
      <c r="BB998" s="120"/>
      <c r="BC998" s="120"/>
    </row>
    <row r="999" spans="1:55" x14ac:dyDescent="0.25">
      <c r="A999" s="27"/>
      <c r="B999" s="28"/>
      <c r="C999" s="28"/>
      <c r="D999" s="29"/>
      <c r="E999"/>
      <c r="F999"/>
      <c r="G999"/>
      <c r="H999"/>
      <c r="I999"/>
      <c r="J999"/>
      <c r="K999"/>
      <c r="L999"/>
      <c r="M999"/>
      <c r="N999"/>
      <c r="O999"/>
      <c r="P999" s="120"/>
      <c r="Q999" s="120"/>
      <c r="R999" s="120"/>
      <c r="S999" s="120"/>
      <c r="T999" s="120"/>
      <c r="U999" s="120"/>
      <c r="V999" s="120"/>
      <c r="W999" s="120"/>
      <c r="X999" s="120"/>
      <c r="Y999" s="120"/>
      <c r="Z999" s="120"/>
      <c r="AA999" s="120"/>
      <c r="AB999" s="120"/>
      <c r="AC999" s="120"/>
      <c r="AD999" s="120"/>
      <c r="AE999" s="120"/>
      <c r="AF999" s="120"/>
      <c r="AG999" s="120"/>
      <c r="AH999" s="120"/>
      <c r="AI999" s="120"/>
      <c r="AJ999" s="120"/>
      <c r="AK999" s="120"/>
      <c r="AL999" s="120"/>
      <c r="AM999" s="120"/>
      <c r="AN999" s="120"/>
      <c r="AO999" s="120"/>
      <c r="AP999" s="120"/>
      <c r="AQ999" s="120"/>
      <c r="AR999" s="120"/>
      <c r="AS999" s="120"/>
      <c r="AT999" s="120"/>
      <c r="AU999" s="120"/>
      <c r="AV999" s="120"/>
      <c r="AW999" s="120"/>
      <c r="AX999" s="120"/>
      <c r="AY999" s="120"/>
      <c r="AZ999" s="120"/>
      <c r="BA999" s="120"/>
      <c r="BB999" s="120"/>
      <c r="BC999" s="120"/>
    </row>
    <row r="1000" spans="1:55" x14ac:dyDescent="0.25">
      <c r="A1000" s="27"/>
      <c r="B1000" s="28"/>
      <c r="C1000" s="28"/>
      <c r="D1000" s="29"/>
      <c r="E1000"/>
      <c r="F1000"/>
      <c r="G1000"/>
      <c r="H1000"/>
      <c r="I1000"/>
      <c r="J1000"/>
      <c r="K1000"/>
      <c r="L1000"/>
      <c r="M1000"/>
      <c r="N1000"/>
      <c r="O1000"/>
      <c r="P1000" s="120"/>
      <c r="Q1000" s="120"/>
      <c r="R1000" s="120"/>
      <c r="S1000" s="120"/>
      <c r="T1000" s="120"/>
      <c r="U1000" s="120"/>
      <c r="V1000" s="120"/>
      <c r="W1000" s="120"/>
      <c r="X1000" s="120"/>
      <c r="Y1000" s="120"/>
      <c r="Z1000" s="120"/>
      <c r="AA1000" s="120"/>
      <c r="AB1000" s="120"/>
      <c r="AC1000" s="120"/>
      <c r="AD1000" s="120"/>
      <c r="AE1000" s="120"/>
      <c r="AF1000" s="120"/>
      <c r="AG1000" s="120"/>
      <c r="AH1000" s="120"/>
      <c r="AI1000" s="120"/>
      <c r="AJ1000" s="120"/>
      <c r="AK1000" s="120"/>
      <c r="AL1000" s="120"/>
      <c r="AM1000" s="120"/>
      <c r="AN1000" s="120"/>
      <c r="AO1000" s="120"/>
      <c r="AP1000" s="120"/>
      <c r="AQ1000" s="120"/>
      <c r="AR1000" s="120"/>
      <c r="AS1000" s="120"/>
      <c r="AT1000" s="120"/>
      <c r="AU1000" s="120"/>
      <c r="AV1000" s="120"/>
      <c r="AW1000" s="120"/>
      <c r="AX1000" s="120"/>
      <c r="AY1000" s="120"/>
      <c r="AZ1000" s="120"/>
      <c r="BA1000" s="120"/>
      <c r="BB1000" s="120"/>
      <c r="BC1000" s="120"/>
    </row>
    <row r="1001" spans="1:55" x14ac:dyDescent="0.25">
      <c r="A1001" s="27"/>
      <c r="B1001" s="28"/>
      <c r="C1001" s="28"/>
      <c r="D1001" s="29"/>
      <c r="E1001"/>
      <c r="F1001"/>
      <c r="G1001"/>
      <c r="H1001"/>
      <c r="I1001"/>
      <c r="J1001"/>
      <c r="K1001"/>
      <c r="L1001"/>
      <c r="M1001"/>
      <c r="N1001"/>
      <c r="O1001"/>
      <c r="P1001" s="120"/>
      <c r="Q1001" s="120"/>
      <c r="R1001" s="120"/>
      <c r="S1001" s="120"/>
      <c r="T1001" s="120"/>
      <c r="U1001" s="120"/>
      <c r="V1001" s="120"/>
      <c r="W1001" s="120"/>
      <c r="X1001" s="120"/>
      <c r="Y1001" s="120"/>
      <c r="Z1001" s="120"/>
      <c r="AA1001" s="120"/>
      <c r="AB1001" s="120"/>
      <c r="AC1001" s="120"/>
      <c r="AD1001" s="120"/>
      <c r="AE1001" s="120"/>
      <c r="AF1001" s="120"/>
      <c r="AG1001" s="120"/>
      <c r="AH1001" s="120"/>
      <c r="AI1001" s="120"/>
      <c r="AJ1001" s="120"/>
      <c r="AK1001" s="120"/>
      <c r="AL1001" s="120"/>
      <c r="AM1001" s="120"/>
      <c r="AN1001" s="120"/>
      <c r="AO1001" s="120"/>
      <c r="AP1001" s="120"/>
      <c r="AQ1001" s="120"/>
      <c r="AR1001" s="120"/>
      <c r="AS1001" s="120"/>
      <c r="AT1001" s="120"/>
      <c r="AU1001" s="120"/>
      <c r="AV1001" s="120"/>
      <c r="AW1001" s="120"/>
      <c r="AX1001" s="120"/>
      <c r="AY1001" s="120"/>
      <c r="AZ1001" s="120"/>
      <c r="BA1001" s="120"/>
      <c r="BB1001" s="120"/>
      <c r="BC1001" s="120"/>
    </row>
    <row r="1002" spans="1:55" x14ac:dyDescent="0.25">
      <c r="A1002" s="27"/>
      <c r="B1002" s="28"/>
      <c r="C1002" s="28"/>
      <c r="D1002" s="29"/>
      <c r="E1002"/>
      <c r="F1002"/>
      <c r="G1002"/>
      <c r="H1002"/>
      <c r="I1002"/>
      <c r="J1002"/>
      <c r="K1002"/>
      <c r="L1002"/>
      <c r="M1002"/>
      <c r="N1002"/>
      <c r="O1002"/>
      <c r="P1002" s="120"/>
      <c r="Q1002" s="120"/>
      <c r="R1002" s="120"/>
      <c r="S1002" s="120"/>
      <c r="T1002" s="120"/>
      <c r="U1002" s="120"/>
      <c r="V1002" s="120"/>
      <c r="W1002" s="120"/>
      <c r="X1002" s="120"/>
      <c r="Y1002" s="120"/>
      <c r="Z1002" s="120"/>
      <c r="AA1002" s="120"/>
      <c r="AB1002" s="120"/>
      <c r="AC1002" s="120"/>
      <c r="AD1002" s="120"/>
      <c r="AE1002" s="120"/>
      <c r="AF1002" s="120"/>
      <c r="AG1002" s="120"/>
      <c r="AH1002" s="120"/>
      <c r="AI1002" s="120"/>
      <c r="AJ1002" s="120"/>
      <c r="AK1002" s="120"/>
      <c r="AL1002" s="120"/>
      <c r="AM1002" s="120"/>
      <c r="AN1002" s="120"/>
      <c r="AO1002" s="120"/>
      <c r="AP1002" s="120"/>
      <c r="AQ1002" s="120"/>
      <c r="AR1002" s="120"/>
      <c r="AS1002" s="120"/>
      <c r="AT1002" s="120"/>
      <c r="AU1002" s="120"/>
      <c r="AV1002" s="120"/>
      <c r="AW1002" s="120"/>
      <c r="AX1002" s="120"/>
      <c r="AY1002" s="120"/>
      <c r="AZ1002" s="120"/>
      <c r="BA1002" s="120"/>
      <c r="BB1002" s="120"/>
      <c r="BC1002" s="120"/>
    </row>
    <row r="1003" spans="1:55" x14ac:dyDescent="0.25">
      <c r="A1003" s="27"/>
      <c r="B1003" s="28"/>
      <c r="C1003" s="28"/>
      <c r="D1003" s="29"/>
      <c r="E1003"/>
      <c r="F1003"/>
      <c r="G1003"/>
      <c r="H1003"/>
      <c r="I1003"/>
      <c r="J1003"/>
      <c r="K1003"/>
      <c r="L1003"/>
      <c r="M1003"/>
      <c r="N1003"/>
      <c r="O1003"/>
      <c r="P1003" s="120"/>
      <c r="Q1003" s="120"/>
      <c r="R1003" s="120"/>
      <c r="S1003" s="120"/>
      <c r="T1003" s="120"/>
      <c r="U1003" s="120"/>
      <c r="V1003" s="120"/>
      <c r="W1003" s="120"/>
      <c r="X1003" s="120"/>
      <c r="Y1003" s="120"/>
      <c r="Z1003" s="120"/>
      <c r="AA1003" s="120"/>
      <c r="AB1003" s="120"/>
      <c r="AC1003" s="120"/>
      <c r="AD1003" s="120"/>
      <c r="AE1003" s="120"/>
      <c r="AF1003" s="120"/>
      <c r="AG1003" s="120"/>
      <c r="AH1003" s="120"/>
      <c r="AI1003" s="120"/>
      <c r="AJ1003" s="120"/>
      <c r="AK1003" s="120"/>
      <c r="AL1003" s="120"/>
      <c r="AM1003" s="120"/>
      <c r="AN1003" s="120"/>
      <c r="AO1003" s="120"/>
      <c r="AP1003" s="120"/>
      <c r="AQ1003" s="120"/>
      <c r="AR1003" s="120"/>
      <c r="AS1003" s="120"/>
      <c r="AT1003" s="120"/>
      <c r="AU1003" s="120"/>
      <c r="AV1003" s="120"/>
      <c r="AW1003" s="120"/>
      <c r="AX1003" s="120"/>
      <c r="AY1003" s="120"/>
      <c r="AZ1003" s="120"/>
      <c r="BA1003" s="120"/>
      <c r="BB1003" s="120"/>
      <c r="BC1003" s="120"/>
    </row>
    <row r="1004" spans="1:55" x14ac:dyDescent="0.25">
      <c r="A1004" s="27"/>
      <c r="B1004" s="28"/>
      <c r="C1004" s="28"/>
      <c r="D1004" s="29"/>
      <c r="E1004"/>
      <c r="F1004"/>
      <c r="G1004"/>
      <c r="H1004"/>
      <c r="I1004"/>
      <c r="J1004"/>
      <c r="K1004"/>
      <c r="L1004"/>
      <c r="M1004"/>
      <c r="N1004"/>
      <c r="O1004"/>
      <c r="P1004" s="120"/>
      <c r="Q1004" s="120"/>
      <c r="R1004" s="120"/>
      <c r="S1004" s="120"/>
      <c r="T1004" s="120"/>
      <c r="U1004" s="120"/>
      <c r="V1004" s="120"/>
      <c r="W1004" s="120"/>
      <c r="X1004" s="120"/>
      <c r="Y1004" s="120"/>
      <c r="Z1004" s="120"/>
      <c r="AA1004" s="120"/>
      <c r="AB1004" s="120"/>
      <c r="AC1004" s="120"/>
      <c r="AD1004" s="120"/>
      <c r="AE1004" s="120"/>
      <c r="AF1004" s="120"/>
      <c r="AG1004" s="120"/>
      <c r="AH1004" s="120"/>
      <c r="AI1004" s="120"/>
      <c r="AJ1004" s="120"/>
      <c r="AK1004" s="120"/>
      <c r="AL1004" s="120"/>
      <c r="AM1004" s="120"/>
      <c r="AN1004" s="120"/>
      <c r="AO1004" s="120"/>
      <c r="AP1004" s="120"/>
      <c r="AQ1004" s="120"/>
      <c r="AR1004" s="120"/>
      <c r="AS1004" s="120"/>
      <c r="AT1004" s="120"/>
      <c r="AU1004" s="120"/>
      <c r="AV1004" s="120"/>
      <c r="AW1004" s="120"/>
      <c r="AX1004" s="120"/>
      <c r="AY1004" s="120"/>
      <c r="AZ1004" s="120"/>
      <c r="BA1004" s="120"/>
      <c r="BB1004" s="120"/>
      <c r="BC1004" s="120"/>
    </row>
    <row r="1005" spans="1:55" x14ac:dyDescent="0.25">
      <c r="A1005" s="27"/>
      <c r="B1005" s="28"/>
      <c r="C1005" s="28"/>
      <c r="D1005" s="29"/>
      <c r="E1005"/>
      <c r="F1005"/>
      <c r="G1005"/>
      <c r="H1005"/>
      <c r="I1005"/>
      <c r="J1005"/>
      <c r="K1005"/>
      <c r="L1005"/>
      <c r="M1005"/>
      <c r="N1005"/>
      <c r="O1005"/>
      <c r="P1005" s="120"/>
      <c r="Q1005" s="120"/>
      <c r="R1005" s="120"/>
      <c r="S1005" s="120"/>
      <c r="T1005" s="120"/>
      <c r="U1005" s="120"/>
      <c r="V1005" s="120"/>
      <c r="W1005" s="120"/>
      <c r="X1005" s="120"/>
      <c r="Y1005" s="120"/>
      <c r="Z1005" s="120"/>
      <c r="AA1005" s="120"/>
      <c r="AB1005" s="120"/>
      <c r="AC1005" s="120"/>
      <c r="AD1005" s="120"/>
      <c r="AE1005" s="120"/>
      <c r="AF1005" s="120"/>
      <c r="AG1005" s="120"/>
      <c r="AH1005" s="120"/>
      <c r="AI1005" s="120"/>
      <c r="AJ1005" s="120"/>
      <c r="AK1005" s="120"/>
      <c r="AL1005" s="120"/>
      <c r="AM1005" s="120"/>
      <c r="AN1005" s="120"/>
      <c r="AO1005" s="120"/>
      <c r="AP1005" s="120"/>
      <c r="AQ1005" s="120"/>
      <c r="AR1005" s="120"/>
      <c r="AS1005" s="120"/>
      <c r="AT1005" s="120"/>
      <c r="AU1005" s="120"/>
      <c r="AV1005" s="120"/>
      <c r="AW1005" s="120"/>
      <c r="AX1005" s="120"/>
      <c r="AY1005" s="120"/>
      <c r="AZ1005" s="120"/>
      <c r="BA1005" s="120"/>
      <c r="BB1005" s="120"/>
      <c r="BC1005" s="120"/>
    </row>
    <row r="1006" spans="1:55" x14ac:dyDescent="0.25">
      <c r="A1006" s="27"/>
      <c r="B1006" s="28"/>
      <c r="C1006" s="28"/>
      <c r="D1006" s="29"/>
      <c r="E1006"/>
      <c r="F1006"/>
      <c r="G1006"/>
      <c r="H1006"/>
      <c r="I1006"/>
      <c r="J1006"/>
      <c r="K1006"/>
      <c r="L1006"/>
      <c r="M1006"/>
      <c r="N1006"/>
      <c r="O1006"/>
      <c r="P1006" s="120"/>
      <c r="Q1006" s="120"/>
      <c r="R1006" s="120"/>
      <c r="S1006" s="120"/>
      <c r="T1006" s="120"/>
      <c r="U1006" s="120"/>
      <c r="V1006" s="120"/>
      <c r="W1006" s="120"/>
      <c r="X1006" s="120"/>
      <c r="Y1006" s="120"/>
      <c r="Z1006" s="120"/>
      <c r="AA1006" s="120"/>
      <c r="AB1006" s="120"/>
      <c r="AC1006" s="120"/>
      <c r="AD1006" s="120"/>
      <c r="AE1006" s="120"/>
      <c r="AF1006" s="120"/>
      <c r="AG1006" s="120"/>
      <c r="AH1006" s="120"/>
      <c r="AI1006" s="120"/>
      <c r="AJ1006" s="120"/>
      <c r="AK1006" s="120"/>
      <c r="AL1006" s="120"/>
      <c r="AM1006" s="120"/>
      <c r="AN1006" s="120"/>
      <c r="AO1006" s="120"/>
      <c r="AP1006" s="120"/>
      <c r="AQ1006" s="120"/>
      <c r="AR1006" s="120"/>
      <c r="AS1006" s="120"/>
      <c r="AT1006" s="120"/>
      <c r="AU1006" s="120"/>
      <c r="AV1006" s="120"/>
      <c r="AW1006" s="120"/>
      <c r="AX1006" s="120"/>
      <c r="AY1006" s="120"/>
      <c r="AZ1006" s="120"/>
      <c r="BA1006" s="120"/>
      <c r="BB1006" s="120"/>
      <c r="BC1006" s="120"/>
    </row>
    <row r="1007" spans="1:55" x14ac:dyDescent="0.25">
      <c r="A1007" s="27"/>
      <c r="B1007" s="28"/>
      <c r="C1007" s="28"/>
      <c r="D1007" s="29"/>
      <c r="E1007"/>
      <c r="F1007"/>
      <c r="G1007"/>
      <c r="H1007"/>
      <c r="I1007"/>
      <c r="J1007"/>
      <c r="K1007"/>
      <c r="L1007"/>
      <c r="M1007"/>
      <c r="N1007"/>
      <c r="O1007"/>
      <c r="P1007" s="120"/>
      <c r="Q1007" s="120"/>
      <c r="R1007" s="120"/>
      <c r="S1007" s="120"/>
      <c r="T1007" s="120"/>
      <c r="U1007" s="120"/>
      <c r="V1007" s="120"/>
      <c r="W1007" s="120"/>
      <c r="X1007" s="120"/>
      <c r="Y1007" s="120"/>
      <c r="Z1007" s="120"/>
      <c r="AA1007" s="120"/>
      <c r="AB1007" s="120"/>
      <c r="AC1007" s="120"/>
      <c r="AD1007" s="120"/>
      <c r="AE1007" s="120"/>
      <c r="AF1007" s="120"/>
      <c r="AG1007" s="120"/>
      <c r="AH1007" s="120"/>
      <c r="AI1007" s="120"/>
      <c r="AJ1007" s="120"/>
      <c r="AK1007" s="120"/>
      <c r="AL1007" s="120"/>
      <c r="AM1007" s="120"/>
      <c r="AN1007" s="120"/>
      <c r="AO1007" s="120"/>
      <c r="AP1007" s="120"/>
      <c r="AQ1007" s="120"/>
      <c r="AR1007" s="120"/>
      <c r="AS1007" s="120"/>
      <c r="AT1007" s="120"/>
      <c r="AU1007" s="120"/>
      <c r="AV1007" s="120"/>
      <c r="AW1007" s="120"/>
      <c r="AX1007" s="120"/>
      <c r="AY1007" s="120"/>
      <c r="AZ1007" s="120"/>
      <c r="BA1007" s="120"/>
      <c r="BB1007" s="120"/>
      <c r="BC1007" s="120"/>
    </row>
    <row r="1008" spans="1:55" x14ac:dyDescent="0.25">
      <c r="A1008" s="27"/>
      <c r="B1008" s="28"/>
      <c r="C1008" s="28"/>
      <c r="D1008" s="29"/>
      <c r="E1008"/>
      <c r="F1008"/>
      <c r="G1008"/>
      <c r="H1008"/>
      <c r="I1008"/>
      <c r="J1008"/>
      <c r="K1008"/>
      <c r="L1008"/>
      <c r="M1008"/>
      <c r="N1008"/>
      <c r="O1008"/>
      <c r="P1008" s="120"/>
      <c r="Q1008" s="120"/>
      <c r="R1008" s="120"/>
      <c r="S1008" s="120"/>
      <c r="T1008" s="120"/>
      <c r="U1008" s="120"/>
      <c r="V1008" s="120"/>
      <c r="W1008" s="120"/>
      <c r="X1008" s="120"/>
      <c r="Y1008" s="120"/>
      <c r="Z1008" s="120"/>
      <c r="AA1008" s="120"/>
      <c r="AB1008" s="120"/>
      <c r="AC1008" s="120"/>
      <c r="AD1008" s="120"/>
      <c r="AE1008" s="120"/>
      <c r="AF1008" s="120"/>
      <c r="AG1008" s="120"/>
      <c r="AH1008" s="120"/>
      <c r="AI1008" s="120"/>
      <c r="AJ1008" s="120"/>
      <c r="AK1008" s="120"/>
      <c r="AL1008" s="120"/>
      <c r="AM1008" s="120"/>
      <c r="AN1008" s="120"/>
      <c r="AO1008" s="120"/>
      <c r="AP1008" s="120"/>
      <c r="AQ1008" s="120"/>
      <c r="AR1008" s="120"/>
      <c r="AS1008" s="120"/>
      <c r="AT1008" s="120"/>
      <c r="AU1008" s="120"/>
      <c r="AV1008" s="120"/>
      <c r="AW1008" s="120"/>
      <c r="AX1008" s="120"/>
      <c r="AY1008" s="120"/>
      <c r="AZ1008" s="120"/>
      <c r="BA1008" s="120"/>
      <c r="BB1008" s="120"/>
      <c r="BC1008" s="120"/>
    </row>
    <row r="1009" spans="1:55" x14ac:dyDescent="0.25">
      <c r="A1009" s="27"/>
      <c r="B1009" s="28"/>
      <c r="C1009" s="28"/>
      <c r="D1009" s="29"/>
      <c r="E1009"/>
      <c r="F1009"/>
      <c r="G1009"/>
      <c r="H1009"/>
      <c r="I1009"/>
      <c r="J1009"/>
      <c r="K1009"/>
      <c r="L1009"/>
      <c r="M1009"/>
      <c r="N1009"/>
      <c r="O1009"/>
      <c r="P1009" s="120"/>
      <c r="Q1009" s="120"/>
      <c r="R1009" s="120"/>
      <c r="S1009" s="120"/>
      <c r="T1009" s="120"/>
      <c r="U1009" s="120"/>
      <c r="V1009" s="120"/>
      <c r="W1009" s="120"/>
      <c r="X1009" s="120"/>
      <c r="Y1009" s="120"/>
      <c r="Z1009" s="120"/>
      <c r="AA1009" s="120"/>
      <c r="AB1009" s="120"/>
      <c r="AC1009" s="120"/>
      <c r="AD1009" s="120"/>
      <c r="AE1009" s="120"/>
      <c r="AF1009" s="120"/>
      <c r="AG1009" s="120"/>
      <c r="AH1009" s="120"/>
      <c r="AI1009" s="120"/>
      <c r="AJ1009" s="120"/>
      <c r="AK1009" s="120"/>
      <c r="AL1009" s="120"/>
      <c r="AM1009" s="120"/>
      <c r="AN1009" s="120"/>
      <c r="AO1009" s="120"/>
      <c r="AP1009" s="120"/>
      <c r="AQ1009" s="120"/>
      <c r="AR1009" s="120"/>
      <c r="AS1009" s="120"/>
      <c r="AT1009" s="120"/>
      <c r="AU1009" s="120"/>
      <c r="AV1009" s="120"/>
      <c r="AW1009" s="120"/>
      <c r="AX1009" s="120"/>
      <c r="AY1009" s="120"/>
      <c r="AZ1009" s="120"/>
      <c r="BA1009" s="120"/>
      <c r="BB1009" s="120"/>
      <c r="BC1009" s="120"/>
    </row>
    <row r="1010" spans="1:55" x14ac:dyDescent="0.25">
      <c r="A1010" s="27"/>
      <c r="B1010" s="28"/>
      <c r="C1010" s="28"/>
      <c r="D1010" s="29"/>
      <c r="E1010"/>
      <c r="F1010"/>
      <c r="G1010"/>
      <c r="H1010"/>
      <c r="I1010"/>
      <c r="J1010"/>
      <c r="K1010"/>
      <c r="L1010"/>
      <c r="M1010"/>
      <c r="N1010"/>
      <c r="O1010"/>
      <c r="P1010" s="120"/>
      <c r="Q1010" s="120"/>
      <c r="R1010" s="120"/>
      <c r="S1010" s="120"/>
      <c r="T1010" s="120"/>
      <c r="U1010" s="120"/>
      <c r="V1010" s="120"/>
      <c r="W1010" s="120"/>
      <c r="X1010" s="120"/>
      <c r="Y1010" s="120"/>
      <c r="Z1010" s="120"/>
      <c r="AA1010" s="120"/>
      <c r="AB1010" s="120"/>
      <c r="AC1010" s="120"/>
      <c r="AD1010" s="120"/>
      <c r="AE1010" s="120"/>
      <c r="AF1010" s="120"/>
      <c r="AG1010" s="120"/>
      <c r="AH1010" s="120"/>
      <c r="AI1010" s="120"/>
      <c r="AJ1010" s="120"/>
      <c r="AK1010" s="120"/>
      <c r="AL1010" s="120"/>
      <c r="AM1010" s="120"/>
      <c r="AN1010" s="120"/>
      <c r="AO1010" s="120"/>
      <c r="AP1010" s="120"/>
      <c r="AQ1010" s="120"/>
      <c r="AR1010" s="120"/>
      <c r="AS1010" s="120"/>
      <c r="AT1010" s="120"/>
      <c r="AU1010" s="120"/>
      <c r="AV1010" s="120"/>
      <c r="AW1010" s="120"/>
      <c r="AX1010" s="120"/>
      <c r="AY1010" s="120"/>
      <c r="AZ1010" s="120"/>
      <c r="BA1010" s="120"/>
      <c r="BB1010" s="120"/>
      <c r="BC1010" s="120"/>
    </row>
    <row r="1011" spans="1:55" x14ac:dyDescent="0.25">
      <c r="A1011" s="27"/>
      <c r="B1011" s="28"/>
      <c r="C1011" s="28"/>
      <c r="D1011" s="29"/>
      <c r="E1011"/>
      <c r="F1011"/>
      <c r="G1011"/>
      <c r="H1011"/>
      <c r="I1011"/>
      <c r="J1011"/>
      <c r="K1011"/>
      <c r="L1011"/>
      <c r="M1011"/>
      <c r="N1011"/>
      <c r="O1011"/>
      <c r="P1011" s="120"/>
      <c r="Q1011" s="120"/>
      <c r="R1011" s="120"/>
      <c r="S1011" s="120"/>
      <c r="T1011" s="120"/>
      <c r="U1011" s="120"/>
      <c r="V1011" s="120"/>
      <c r="W1011" s="120"/>
      <c r="X1011" s="120"/>
      <c r="Y1011" s="120"/>
      <c r="Z1011" s="120"/>
      <c r="AA1011" s="120"/>
      <c r="AB1011" s="120"/>
      <c r="AC1011" s="120"/>
      <c r="AD1011" s="120"/>
      <c r="AE1011" s="120"/>
      <c r="AF1011" s="120"/>
      <c r="AG1011" s="120"/>
      <c r="AH1011" s="120"/>
      <c r="AI1011" s="120"/>
      <c r="AJ1011" s="120"/>
      <c r="AK1011" s="120"/>
      <c r="AL1011" s="120"/>
      <c r="AM1011" s="120"/>
      <c r="AN1011" s="120"/>
      <c r="AO1011" s="120"/>
      <c r="AP1011" s="120"/>
      <c r="AQ1011" s="120"/>
      <c r="AR1011" s="120"/>
      <c r="AS1011" s="120"/>
      <c r="AT1011" s="120"/>
      <c r="AU1011" s="120"/>
      <c r="AV1011" s="120"/>
      <c r="AW1011" s="120"/>
      <c r="AX1011" s="120"/>
      <c r="AY1011" s="120"/>
      <c r="AZ1011" s="120"/>
      <c r="BA1011" s="120"/>
      <c r="BB1011" s="120"/>
      <c r="BC1011" s="120"/>
    </row>
    <row r="1012" spans="1:55" x14ac:dyDescent="0.25">
      <c r="A1012" s="27"/>
      <c r="B1012" s="28"/>
      <c r="C1012" s="28"/>
      <c r="D1012" s="29"/>
      <c r="E1012"/>
      <c r="F1012"/>
      <c r="G1012"/>
      <c r="H1012"/>
      <c r="I1012"/>
      <c r="J1012"/>
      <c r="K1012"/>
      <c r="L1012"/>
      <c r="M1012"/>
      <c r="N1012"/>
      <c r="O1012"/>
      <c r="P1012" s="120"/>
      <c r="Q1012" s="120"/>
      <c r="R1012" s="120"/>
      <c r="S1012" s="120"/>
      <c r="T1012" s="120"/>
      <c r="U1012" s="120"/>
      <c r="V1012" s="120"/>
      <c r="W1012" s="120"/>
      <c r="X1012" s="120"/>
      <c r="Y1012" s="120"/>
      <c r="Z1012" s="120"/>
      <c r="AA1012" s="120"/>
      <c r="AB1012" s="120"/>
      <c r="AC1012" s="120"/>
      <c r="AD1012" s="120"/>
      <c r="AE1012" s="120"/>
      <c r="AF1012" s="120"/>
      <c r="AG1012" s="120"/>
      <c r="AH1012" s="120"/>
      <c r="AI1012" s="120"/>
      <c r="AJ1012" s="120"/>
      <c r="AK1012" s="120"/>
      <c r="AL1012" s="120"/>
      <c r="AM1012" s="120"/>
      <c r="AN1012" s="120"/>
      <c r="AO1012" s="120"/>
      <c r="AP1012" s="120"/>
      <c r="AQ1012" s="120"/>
      <c r="AR1012" s="120"/>
      <c r="AS1012" s="120"/>
      <c r="AT1012" s="120"/>
      <c r="AU1012" s="120"/>
      <c r="AV1012" s="120"/>
      <c r="AW1012" s="120"/>
      <c r="AX1012" s="120"/>
      <c r="AY1012" s="120"/>
      <c r="AZ1012" s="120"/>
      <c r="BA1012" s="120"/>
      <c r="BB1012" s="120"/>
      <c r="BC1012" s="120"/>
    </row>
    <row r="1013" spans="1:55" x14ac:dyDescent="0.25">
      <c r="A1013" s="27"/>
      <c r="B1013" s="28"/>
      <c r="C1013" s="28"/>
      <c r="D1013" s="29"/>
      <c r="E1013"/>
      <c r="F1013"/>
      <c r="G1013"/>
      <c r="H1013"/>
      <c r="I1013"/>
      <c r="J1013"/>
      <c r="K1013"/>
      <c r="L1013"/>
      <c r="M1013"/>
      <c r="N1013"/>
      <c r="O1013"/>
      <c r="P1013" s="120"/>
      <c r="Q1013" s="120"/>
      <c r="R1013" s="120"/>
      <c r="S1013" s="120"/>
      <c r="T1013" s="120"/>
      <c r="U1013" s="120"/>
      <c r="V1013" s="120"/>
      <c r="W1013" s="120"/>
      <c r="X1013" s="120"/>
      <c r="Y1013" s="120"/>
      <c r="Z1013" s="120"/>
      <c r="AA1013" s="120"/>
      <c r="AB1013" s="120"/>
      <c r="AC1013" s="120"/>
      <c r="AD1013" s="120"/>
      <c r="AE1013" s="120"/>
      <c r="AF1013" s="120"/>
      <c r="AG1013" s="120"/>
      <c r="AH1013" s="120"/>
      <c r="AI1013" s="120"/>
      <c r="AJ1013" s="120"/>
      <c r="AK1013" s="120"/>
      <c r="AL1013" s="120"/>
      <c r="AM1013" s="120"/>
      <c r="AN1013" s="120"/>
      <c r="AO1013" s="120"/>
      <c r="AP1013" s="120"/>
      <c r="AQ1013" s="120"/>
      <c r="AR1013" s="120"/>
      <c r="AS1013" s="120"/>
      <c r="AT1013" s="120"/>
      <c r="AU1013" s="120"/>
      <c r="AV1013" s="120"/>
      <c r="AW1013" s="120"/>
      <c r="AX1013" s="120"/>
      <c r="AY1013" s="120"/>
      <c r="AZ1013" s="120"/>
      <c r="BA1013" s="120"/>
      <c r="BB1013" s="120"/>
      <c r="BC1013" s="120"/>
    </row>
    <row r="1014" spans="1:55" x14ac:dyDescent="0.25">
      <c r="A1014" s="27"/>
      <c r="B1014" s="28"/>
      <c r="C1014" s="28"/>
      <c r="D1014" s="29"/>
      <c r="E1014"/>
      <c r="F1014"/>
      <c r="G1014"/>
      <c r="H1014"/>
      <c r="I1014"/>
      <c r="J1014"/>
      <c r="K1014"/>
      <c r="L1014"/>
      <c r="M1014"/>
      <c r="N1014"/>
      <c r="O1014"/>
      <c r="P1014" s="120"/>
      <c r="Q1014" s="120"/>
      <c r="R1014" s="120"/>
      <c r="S1014" s="120"/>
      <c r="T1014" s="120"/>
      <c r="U1014" s="120"/>
      <c r="V1014" s="120"/>
      <c r="W1014" s="120"/>
      <c r="X1014" s="120"/>
      <c r="Y1014" s="120"/>
      <c r="Z1014" s="120"/>
      <c r="AA1014" s="120"/>
      <c r="AB1014" s="120"/>
      <c r="AC1014" s="120"/>
      <c r="AD1014" s="120"/>
      <c r="AE1014" s="120"/>
      <c r="AF1014" s="120"/>
      <c r="AG1014" s="120"/>
      <c r="AH1014" s="120"/>
      <c r="AI1014" s="120"/>
      <c r="AJ1014" s="120"/>
      <c r="AK1014" s="120"/>
      <c r="AL1014" s="120"/>
      <c r="AM1014" s="120"/>
      <c r="AN1014" s="120"/>
      <c r="AO1014" s="120"/>
      <c r="AP1014" s="120"/>
      <c r="AQ1014" s="120"/>
      <c r="AR1014" s="120"/>
      <c r="AS1014" s="120"/>
      <c r="AT1014" s="120"/>
      <c r="AU1014" s="120"/>
      <c r="AV1014" s="120"/>
      <c r="AW1014" s="120"/>
      <c r="AX1014" s="120"/>
      <c r="AY1014" s="120"/>
      <c r="AZ1014" s="120"/>
      <c r="BA1014" s="120"/>
      <c r="BB1014" s="120"/>
      <c r="BC1014" s="120"/>
    </row>
    <row r="1015" spans="1:55" x14ac:dyDescent="0.25">
      <c r="A1015" s="27"/>
      <c r="B1015" s="28"/>
      <c r="C1015" s="28"/>
      <c r="D1015" s="29"/>
      <c r="E1015"/>
      <c r="F1015"/>
      <c r="G1015"/>
      <c r="H1015"/>
      <c r="I1015"/>
      <c r="J1015"/>
      <c r="K1015"/>
      <c r="L1015"/>
      <c r="M1015"/>
      <c r="N1015"/>
      <c r="O1015"/>
      <c r="P1015" s="120"/>
      <c r="Q1015" s="120"/>
      <c r="R1015" s="120"/>
      <c r="S1015" s="120"/>
      <c r="T1015" s="120"/>
      <c r="U1015" s="120"/>
      <c r="V1015" s="120"/>
      <c r="W1015" s="120"/>
      <c r="X1015" s="120"/>
      <c r="Y1015" s="120"/>
      <c r="Z1015" s="120"/>
      <c r="AA1015" s="120"/>
      <c r="AB1015" s="120"/>
      <c r="AC1015" s="120"/>
      <c r="AD1015" s="120"/>
      <c r="AE1015" s="120"/>
      <c r="AF1015" s="120"/>
      <c r="AG1015" s="120"/>
      <c r="AH1015" s="120"/>
      <c r="AI1015" s="120"/>
      <c r="AJ1015" s="120"/>
      <c r="AK1015" s="120"/>
      <c r="AL1015" s="120"/>
      <c r="AM1015" s="120"/>
      <c r="AN1015" s="120"/>
      <c r="AO1015" s="120"/>
      <c r="AP1015" s="120"/>
      <c r="AQ1015" s="120"/>
      <c r="AR1015" s="120"/>
      <c r="AS1015" s="120"/>
      <c r="AT1015" s="120"/>
      <c r="AU1015" s="120"/>
      <c r="AV1015" s="120"/>
      <c r="AW1015" s="120"/>
      <c r="AX1015" s="120"/>
      <c r="AY1015" s="120"/>
      <c r="AZ1015" s="120"/>
      <c r="BA1015" s="120"/>
      <c r="BB1015" s="120"/>
      <c r="BC1015" s="120"/>
    </row>
    <row r="1016" spans="1:55" x14ac:dyDescent="0.25">
      <c r="A1016" s="27"/>
      <c r="B1016" s="28"/>
      <c r="C1016" s="28"/>
      <c r="D1016" s="29"/>
      <c r="E1016"/>
      <c r="F1016"/>
      <c r="G1016"/>
      <c r="H1016"/>
      <c r="I1016"/>
      <c r="J1016"/>
      <c r="K1016"/>
      <c r="L1016"/>
      <c r="M1016"/>
      <c r="N1016"/>
      <c r="O1016"/>
      <c r="P1016" s="120"/>
      <c r="Q1016" s="120"/>
      <c r="R1016" s="120"/>
      <c r="S1016" s="120"/>
      <c r="T1016" s="120"/>
      <c r="U1016" s="120"/>
      <c r="V1016" s="120"/>
      <c r="W1016" s="120"/>
      <c r="X1016" s="120"/>
      <c r="Y1016" s="120"/>
      <c r="Z1016" s="120"/>
      <c r="AA1016" s="120"/>
      <c r="AB1016" s="120"/>
      <c r="AC1016" s="120"/>
      <c r="AD1016" s="120"/>
      <c r="AE1016" s="120"/>
      <c r="AF1016" s="120"/>
      <c r="AG1016" s="120"/>
      <c r="AH1016" s="120"/>
      <c r="AI1016" s="120"/>
      <c r="AJ1016" s="120"/>
      <c r="AK1016" s="120"/>
      <c r="AL1016" s="120"/>
      <c r="AM1016" s="120"/>
      <c r="AN1016" s="120"/>
      <c r="AO1016" s="120"/>
      <c r="AP1016" s="120"/>
      <c r="AQ1016" s="120"/>
      <c r="AR1016" s="120"/>
      <c r="AS1016" s="120"/>
      <c r="AT1016" s="120"/>
      <c r="AU1016" s="120"/>
      <c r="AV1016" s="120"/>
      <c r="AW1016" s="120"/>
      <c r="AX1016" s="120"/>
      <c r="AY1016" s="120"/>
      <c r="AZ1016" s="120"/>
      <c r="BA1016" s="120"/>
      <c r="BB1016" s="120"/>
      <c r="BC1016" s="120"/>
    </row>
    <row r="1017" spans="1:55" x14ac:dyDescent="0.25">
      <c r="A1017" s="27"/>
      <c r="B1017" s="28"/>
      <c r="C1017" s="28"/>
      <c r="D1017" s="29"/>
      <c r="E1017"/>
      <c r="F1017"/>
      <c r="G1017"/>
      <c r="H1017"/>
      <c r="I1017"/>
      <c r="J1017"/>
      <c r="K1017"/>
      <c r="L1017"/>
      <c r="M1017"/>
      <c r="N1017"/>
      <c r="O1017"/>
      <c r="P1017" s="120"/>
      <c r="Q1017" s="120"/>
      <c r="R1017" s="120"/>
      <c r="S1017" s="120"/>
      <c r="T1017" s="120"/>
      <c r="U1017" s="120"/>
      <c r="V1017" s="120"/>
      <c r="W1017" s="120"/>
      <c r="X1017" s="120"/>
      <c r="Y1017" s="120"/>
      <c r="Z1017" s="120"/>
      <c r="AA1017" s="120"/>
      <c r="AB1017" s="120"/>
      <c r="AC1017" s="120"/>
      <c r="AD1017" s="120"/>
      <c r="AE1017" s="120"/>
      <c r="AF1017" s="120"/>
      <c r="AG1017" s="120"/>
      <c r="AH1017" s="120"/>
      <c r="AI1017" s="120"/>
      <c r="AJ1017" s="120"/>
      <c r="AK1017" s="120"/>
      <c r="AL1017" s="120"/>
      <c r="AM1017" s="120"/>
      <c r="AN1017" s="120"/>
      <c r="AO1017" s="120"/>
      <c r="AP1017" s="120"/>
      <c r="AQ1017" s="120"/>
      <c r="AR1017" s="120"/>
      <c r="AS1017" s="120"/>
      <c r="AT1017" s="120"/>
      <c r="AU1017" s="120"/>
      <c r="AV1017" s="120"/>
      <c r="AW1017" s="120"/>
      <c r="AX1017" s="120"/>
      <c r="AY1017" s="120"/>
      <c r="AZ1017" s="120"/>
      <c r="BA1017" s="120"/>
      <c r="BB1017" s="120"/>
      <c r="BC1017" s="120"/>
    </row>
    <row r="1018" spans="1:55" x14ac:dyDescent="0.25">
      <c r="A1018" s="27"/>
      <c r="B1018" s="28"/>
      <c r="C1018" s="28"/>
      <c r="D1018" s="29"/>
      <c r="E1018"/>
      <c r="F1018"/>
      <c r="G1018"/>
      <c r="H1018"/>
      <c r="I1018"/>
      <c r="J1018"/>
      <c r="K1018"/>
      <c r="L1018"/>
      <c r="M1018"/>
      <c r="N1018"/>
      <c r="O1018"/>
      <c r="P1018" s="120"/>
      <c r="Q1018" s="120"/>
      <c r="R1018" s="120"/>
      <c r="S1018" s="120"/>
      <c r="T1018" s="120"/>
      <c r="U1018" s="120"/>
      <c r="V1018" s="120"/>
      <c r="W1018" s="120"/>
      <c r="X1018" s="120"/>
      <c r="Y1018" s="120"/>
      <c r="Z1018" s="120"/>
      <c r="AA1018" s="120"/>
      <c r="AB1018" s="120"/>
      <c r="AC1018" s="120"/>
      <c r="AD1018" s="120"/>
      <c r="AE1018" s="120"/>
      <c r="AF1018" s="120"/>
      <c r="AG1018" s="120"/>
      <c r="AH1018" s="120"/>
      <c r="AI1018" s="120"/>
      <c r="AJ1018" s="120"/>
      <c r="AK1018" s="120"/>
      <c r="AL1018" s="120"/>
      <c r="AM1018" s="120"/>
      <c r="AN1018" s="120"/>
      <c r="AO1018" s="120"/>
      <c r="AP1018" s="120"/>
      <c r="AQ1018" s="120"/>
      <c r="AR1018" s="120"/>
      <c r="AS1018" s="120"/>
      <c r="AT1018" s="120"/>
      <c r="AU1018" s="120"/>
      <c r="AV1018" s="120"/>
      <c r="AW1018" s="120"/>
      <c r="AX1018" s="120"/>
      <c r="AY1018" s="120"/>
      <c r="AZ1018" s="120"/>
      <c r="BA1018" s="120"/>
      <c r="BB1018" s="120"/>
      <c r="BC1018" s="120"/>
    </row>
    <row r="1019" spans="1:55" x14ac:dyDescent="0.25">
      <c r="A1019" s="27"/>
      <c r="B1019" s="28"/>
      <c r="C1019" s="28"/>
      <c r="D1019" s="29"/>
      <c r="E1019"/>
      <c r="F1019"/>
      <c r="G1019"/>
      <c r="H1019"/>
      <c r="I1019"/>
      <c r="J1019"/>
      <c r="K1019"/>
      <c r="L1019"/>
      <c r="M1019"/>
      <c r="N1019"/>
      <c r="O1019"/>
      <c r="P1019" s="120"/>
      <c r="Q1019" s="120"/>
      <c r="R1019" s="120"/>
      <c r="S1019" s="120"/>
      <c r="T1019" s="120"/>
      <c r="U1019" s="120"/>
      <c r="V1019" s="120"/>
      <c r="W1019" s="120"/>
      <c r="X1019" s="120"/>
      <c r="Y1019" s="120"/>
      <c r="Z1019" s="120"/>
      <c r="AA1019" s="120"/>
      <c r="AB1019" s="120"/>
      <c r="AC1019" s="120"/>
      <c r="AD1019" s="120"/>
      <c r="AE1019" s="120"/>
      <c r="AF1019" s="120"/>
      <c r="AG1019" s="120"/>
      <c r="AH1019" s="120"/>
      <c r="AI1019" s="120"/>
      <c r="AJ1019" s="120"/>
      <c r="AK1019" s="120"/>
      <c r="AL1019" s="120"/>
      <c r="AM1019" s="120"/>
      <c r="AN1019" s="120"/>
      <c r="AO1019" s="120"/>
      <c r="AP1019" s="120"/>
      <c r="AQ1019" s="120"/>
      <c r="AR1019" s="120"/>
      <c r="AS1019" s="120"/>
      <c r="AT1019" s="120"/>
      <c r="AU1019" s="120"/>
      <c r="AV1019" s="120"/>
      <c r="AW1019" s="120"/>
      <c r="AX1019" s="120"/>
      <c r="AY1019" s="120"/>
      <c r="AZ1019" s="120"/>
      <c r="BA1019" s="120"/>
      <c r="BB1019" s="120"/>
      <c r="BC1019" s="120"/>
    </row>
    <row r="1020" spans="1:55" x14ac:dyDescent="0.25">
      <c r="A1020" s="27"/>
      <c r="B1020" s="28"/>
      <c r="C1020" s="28"/>
      <c r="D1020" s="29"/>
      <c r="E1020"/>
      <c r="F1020"/>
      <c r="G1020"/>
      <c r="H1020"/>
      <c r="I1020"/>
      <c r="J1020"/>
      <c r="K1020"/>
      <c r="L1020"/>
      <c r="M1020"/>
      <c r="N1020"/>
      <c r="O1020"/>
      <c r="P1020" s="120"/>
      <c r="Q1020" s="120"/>
      <c r="R1020" s="120"/>
      <c r="S1020" s="120"/>
      <c r="T1020" s="120"/>
      <c r="U1020" s="120"/>
      <c r="V1020" s="120"/>
      <c r="W1020" s="120"/>
      <c r="X1020" s="120"/>
      <c r="Y1020" s="120"/>
      <c r="Z1020" s="120"/>
      <c r="AA1020" s="120"/>
      <c r="AB1020" s="120"/>
      <c r="AC1020" s="120"/>
      <c r="AD1020" s="120"/>
      <c r="AE1020" s="120"/>
      <c r="AF1020" s="120"/>
      <c r="AG1020" s="120"/>
      <c r="AH1020" s="120"/>
      <c r="AI1020" s="120"/>
      <c r="AJ1020" s="120"/>
      <c r="AK1020" s="120"/>
      <c r="AL1020" s="120"/>
      <c r="AM1020" s="120"/>
      <c r="AN1020" s="120"/>
      <c r="AO1020" s="120"/>
      <c r="AP1020" s="120"/>
      <c r="AQ1020" s="120"/>
      <c r="AR1020" s="120"/>
      <c r="AS1020" s="120"/>
      <c r="AT1020" s="120"/>
      <c r="AU1020" s="120"/>
      <c r="AV1020" s="120"/>
      <c r="AW1020" s="120"/>
      <c r="AX1020" s="120"/>
      <c r="AY1020" s="120"/>
      <c r="AZ1020" s="120"/>
      <c r="BA1020" s="120"/>
      <c r="BB1020" s="120"/>
      <c r="BC1020" s="120"/>
    </row>
    <row r="1021" spans="1:55" x14ac:dyDescent="0.25">
      <c r="A1021" s="27"/>
      <c r="B1021" s="28"/>
      <c r="C1021" s="28"/>
      <c r="D1021" s="29"/>
      <c r="E1021"/>
      <c r="F1021"/>
      <c r="G1021"/>
      <c r="H1021"/>
      <c r="I1021"/>
      <c r="J1021"/>
      <c r="K1021"/>
      <c r="L1021"/>
      <c r="M1021"/>
      <c r="N1021"/>
      <c r="O1021"/>
      <c r="P1021" s="120"/>
      <c r="Q1021" s="120"/>
      <c r="R1021" s="120"/>
      <c r="S1021" s="120"/>
      <c r="T1021" s="120"/>
      <c r="U1021" s="120"/>
      <c r="V1021" s="120"/>
      <c r="W1021" s="120"/>
      <c r="X1021" s="120"/>
      <c r="Y1021" s="120"/>
      <c r="Z1021" s="120"/>
      <c r="AA1021" s="120"/>
      <c r="AB1021" s="120"/>
      <c r="AC1021" s="120"/>
      <c r="AD1021" s="120"/>
      <c r="AE1021" s="120"/>
      <c r="AF1021" s="120"/>
      <c r="AG1021" s="120"/>
      <c r="AH1021" s="120"/>
      <c r="AI1021" s="120"/>
      <c r="AJ1021" s="120"/>
      <c r="AK1021" s="120"/>
      <c r="AL1021" s="120"/>
      <c r="AM1021" s="120"/>
      <c r="AN1021" s="120"/>
      <c r="AO1021" s="120"/>
      <c r="AP1021" s="120"/>
      <c r="AQ1021" s="120"/>
      <c r="AR1021" s="120"/>
      <c r="AS1021" s="120"/>
      <c r="AT1021" s="120"/>
      <c r="AU1021" s="120"/>
      <c r="AV1021" s="120"/>
      <c r="AW1021" s="120"/>
      <c r="AX1021" s="120"/>
      <c r="AY1021" s="120"/>
      <c r="AZ1021" s="120"/>
      <c r="BA1021" s="120"/>
      <c r="BB1021" s="120"/>
      <c r="BC1021" s="120"/>
    </row>
    <row r="1022" spans="1:55" x14ac:dyDescent="0.25">
      <c r="A1022" s="27"/>
      <c r="B1022" s="28"/>
      <c r="C1022" s="28"/>
      <c r="D1022" s="29"/>
      <c r="E1022"/>
      <c r="F1022"/>
      <c r="G1022"/>
      <c r="H1022"/>
      <c r="I1022"/>
      <c r="J1022"/>
      <c r="K1022"/>
      <c r="L1022"/>
      <c r="M1022"/>
      <c r="N1022"/>
      <c r="O1022"/>
      <c r="P1022" s="120"/>
      <c r="Q1022" s="120"/>
      <c r="R1022" s="120"/>
      <c r="S1022" s="120"/>
      <c r="T1022" s="120"/>
      <c r="U1022" s="120"/>
      <c r="V1022" s="120"/>
      <c r="W1022" s="120"/>
      <c r="X1022" s="120"/>
      <c r="Y1022" s="120"/>
      <c r="Z1022" s="120"/>
      <c r="AA1022" s="120"/>
      <c r="AB1022" s="120"/>
      <c r="AC1022" s="120"/>
      <c r="AD1022" s="120"/>
      <c r="AE1022" s="120"/>
      <c r="AF1022" s="120"/>
      <c r="AG1022" s="120"/>
      <c r="AH1022" s="120"/>
      <c r="AI1022" s="120"/>
      <c r="AJ1022" s="120"/>
      <c r="AK1022" s="120"/>
      <c r="AL1022" s="120"/>
      <c r="AM1022" s="120"/>
      <c r="AN1022" s="120"/>
      <c r="AO1022" s="120"/>
      <c r="AP1022" s="120"/>
      <c r="AQ1022" s="120"/>
      <c r="AR1022" s="120"/>
      <c r="AS1022" s="120"/>
      <c r="AT1022" s="120"/>
      <c r="AU1022" s="120"/>
      <c r="AV1022" s="120"/>
      <c r="AW1022" s="120"/>
      <c r="AX1022" s="120"/>
      <c r="AY1022" s="120"/>
      <c r="AZ1022" s="120"/>
      <c r="BA1022" s="120"/>
      <c r="BB1022" s="120"/>
      <c r="BC1022" s="120"/>
    </row>
    <row r="1023" spans="1:55" x14ac:dyDescent="0.25">
      <c r="A1023" s="27"/>
      <c r="B1023" s="28"/>
      <c r="C1023" s="28"/>
      <c r="D1023" s="29"/>
      <c r="E1023"/>
      <c r="F1023"/>
      <c r="G1023"/>
      <c r="H1023"/>
      <c r="I1023"/>
      <c r="J1023"/>
      <c r="K1023"/>
      <c r="L1023"/>
      <c r="M1023"/>
      <c r="N1023"/>
      <c r="O1023"/>
      <c r="P1023" s="120"/>
      <c r="Q1023" s="120"/>
      <c r="R1023" s="120"/>
      <c r="S1023" s="120"/>
      <c r="T1023" s="120"/>
      <c r="U1023" s="120"/>
      <c r="V1023" s="120"/>
      <c r="W1023" s="120"/>
      <c r="X1023" s="120"/>
      <c r="Y1023" s="120"/>
      <c r="Z1023" s="120"/>
      <c r="AA1023" s="120"/>
      <c r="AB1023" s="120"/>
      <c r="AC1023" s="120"/>
      <c r="AD1023" s="120"/>
      <c r="AE1023" s="120"/>
      <c r="AF1023" s="120"/>
      <c r="AG1023" s="120"/>
      <c r="AH1023" s="120"/>
      <c r="AI1023" s="120"/>
      <c r="AJ1023" s="120"/>
      <c r="AK1023" s="120"/>
      <c r="AL1023" s="120"/>
      <c r="AM1023" s="120"/>
      <c r="AN1023" s="120"/>
      <c r="AO1023" s="120"/>
      <c r="AP1023" s="120"/>
      <c r="AQ1023" s="120"/>
      <c r="AR1023" s="120"/>
      <c r="AS1023" s="120"/>
      <c r="AT1023" s="120"/>
      <c r="AU1023" s="120"/>
      <c r="AV1023" s="120"/>
      <c r="AW1023" s="120"/>
      <c r="AX1023" s="120"/>
      <c r="AY1023" s="120"/>
      <c r="AZ1023" s="120"/>
      <c r="BA1023" s="120"/>
      <c r="BB1023" s="120"/>
      <c r="BC1023" s="120"/>
    </row>
    <row r="1024" spans="1:55" x14ac:dyDescent="0.25">
      <c r="A1024" s="27"/>
      <c r="B1024" s="28"/>
      <c r="C1024" s="28"/>
      <c r="D1024" s="29"/>
      <c r="E1024"/>
      <c r="F1024"/>
      <c r="G1024"/>
      <c r="H1024"/>
      <c r="I1024"/>
      <c r="J1024"/>
      <c r="K1024"/>
      <c r="L1024"/>
      <c r="M1024"/>
      <c r="N1024"/>
      <c r="O1024"/>
      <c r="P1024" s="120"/>
      <c r="Q1024" s="120"/>
      <c r="R1024" s="120"/>
      <c r="S1024" s="120"/>
      <c r="T1024" s="120"/>
      <c r="U1024" s="120"/>
      <c r="V1024" s="120"/>
      <c r="W1024" s="120"/>
      <c r="X1024" s="120"/>
      <c r="Y1024" s="120"/>
      <c r="Z1024" s="120"/>
      <c r="AA1024" s="120"/>
      <c r="AB1024" s="120"/>
      <c r="AC1024" s="120"/>
      <c r="AD1024" s="120"/>
      <c r="AE1024" s="120"/>
      <c r="AF1024" s="120"/>
      <c r="AG1024" s="120"/>
      <c r="AH1024" s="120"/>
      <c r="AI1024" s="120"/>
      <c r="AJ1024" s="120"/>
      <c r="AK1024" s="120"/>
      <c r="AL1024" s="120"/>
      <c r="AM1024" s="120"/>
      <c r="AN1024" s="120"/>
      <c r="AO1024" s="120"/>
      <c r="AP1024" s="120"/>
      <c r="AQ1024" s="120"/>
      <c r="AR1024" s="120"/>
      <c r="AS1024" s="120"/>
      <c r="AT1024" s="120"/>
      <c r="AU1024" s="120"/>
      <c r="AV1024" s="120"/>
      <c r="AW1024" s="120"/>
      <c r="AX1024" s="120"/>
      <c r="AY1024" s="120"/>
      <c r="AZ1024" s="120"/>
      <c r="BA1024" s="120"/>
      <c r="BB1024" s="120"/>
      <c r="BC1024" s="120"/>
    </row>
    <row r="1025" spans="1:55" x14ac:dyDescent="0.25">
      <c r="A1025" s="27"/>
      <c r="B1025" s="28"/>
      <c r="C1025" s="28"/>
      <c r="D1025" s="29"/>
      <c r="E1025"/>
      <c r="F1025"/>
      <c r="G1025"/>
      <c r="H1025"/>
      <c r="I1025"/>
      <c r="J1025"/>
      <c r="K1025"/>
      <c r="L1025"/>
      <c r="M1025"/>
      <c r="N1025"/>
      <c r="O1025"/>
      <c r="P1025" s="120"/>
      <c r="Q1025" s="120"/>
      <c r="R1025" s="120"/>
      <c r="S1025" s="120"/>
      <c r="T1025" s="120"/>
      <c r="U1025" s="120"/>
      <c r="V1025" s="120"/>
      <c r="W1025" s="120"/>
      <c r="X1025" s="120"/>
      <c r="Y1025" s="120"/>
      <c r="Z1025" s="120"/>
      <c r="AA1025" s="120"/>
      <c r="AB1025" s="120"/>
      <c r="AC1025" s="120"/>
      <c r="AD1025" s="120"/>
      <c r="AE1025" s="120"/>
      <c r="AF1025" s="120"/>
      <c r="AG1025" s="120"/>
      <c r="AH1025" s="120"/>
      <c r="AI1025" s="120"/>
      <c r="AJ1025" s="120"/>
      <c r="AK1025" s="120"/>
      <c r="AL1025" s="120"/>
      <c r="AM1025" s="120"/>
      <c r="AN1025" s="120"/>
      <c r="AO1025" s="120"/>
      <c r="AP1025" s="120"/>
      <c r="AQ1025" s="120"/>
      <c r="AR1025" s="120"/>
      <c r="AS1025" s="120"/>
      <c r="AT1025" s="120"/>
      <c r="AU1025" s="120"/>
      <c r="AV1025" s="120"/>
      <c r="AW1025" s="120"/>
      <c r="AX1025" s="120"/>
      <c r="AY1025" s="120"/>
      <c r="AZ1025" s="120"/>
      <c r="BA1025" s="120"/>
      <c r="BB1025" s="120"/>
      <c r="BC1025" s="120"/>
    </row>
    <row r="1026" spans="1:55" x14ac:dyDescent="0.25">
      <c r="A1026" s="27"/>
      <c r="B1026" s="28"/>
      <c r="C1026" s="28"/>
      <c r="D1026" s="29"/>
      <c r="E1026"/>
      <c r="F1026"/>
      <c r="G1026"/>
      <c r="H1026"/>
      <c r="I1026"/>
      <c r="J1026"/>
      <c r="K1026"/>
      <c r="L1026"/>
      <c r="M1026"/>
      <c r="N1026"/>
      <c r="O1026"/>
      <c r="P1026" s="120"/>
      <c r="Q1026" s="120"/>
      <c r="R1026" s="120"/>
      <c r="S1026" s="120"/>
      <c r="T1026" s="120"/>
      <c r="U1026" s="120"/>
      <c r="V1026" s="120"/>
      <c r="W1026" s="120"/>
      <c r="X1026" s="120"/>
      <c r="Y1026" s="120"/>
      <c r="Z1026" s="120"/>
      <c r="AA1026" s="120"/>
      <c r="AB1026" s="120"/>
      <c r="AC1026" s="120"/>
      <c r="AD1026" s="120"/>
      <c r="AE1026" s="120"/>
      <c r="AF1026" s="120"/>
      <c r="AG1026" s="120"/>
      <c r="AH1026" s="120"/>
      <c r="AI1026" s="120"/>
      <c r="AJ1026" s="120"/>
      <c r="AK1026" s="120"/>
      <c r="AL1026" s="120"/>
      <c r="AM1026" s="120"/>
      <c r="AN1026" s="120"/>
      <c r="AO1026" s="120"/>
      <c r="AP1026" s="120"/>
      <c r="AQ1026" s="120"/>
      <c r="AR1026" s="120"/>
      <c r="AS1026" s="120"/>
      <c r="AT1026" s="120"/>
      <c r="AU1026" s="120"/>
      <c r="AV1026" s="120"/>
      <c r="AW1026" s="120"/>
      <c r="AX1026" s="120"/>
      <c r="AY1026" s="120"/>
      <c r="AZ1026" s="120"/>
      <c r="BA1026" s="120"/>
      <c r="BB1026" s="120"/>
      <c r="BC1026" s="120"/>
    </row>
    <row r="1027" spans="1:55" x14ac:dyDescent="0.25">
      <c r="A1027" s="27"/>
      <c r="B1027" s="28"/>
      <c r="C1027" s="28"/>
      <c r="D1027" s="29"/>
      <c r="E1027"/>
      <c r="F1027"/>
      <c r="G1027"/>
      <c r="H1027"/>
      <c r="I1027"/>
      <c r="J1027"/>
      <c r="K1027"/>
      <c r="L1027"/>
      <c r="M1027"/>
      <c r="N1027"/>
      <c r="O1027"/>
      <c r="P1027" s="120"/>
      <c r="Q1027" s="120"/>
      <c r="R1027" s="120"/>
      <c r="S1027" s="120"/>
      <c r="T1027" s="120"/>
      <c r="U1027" s="120"/>
      <c r="V1027" s="120"/>
      <c r="W1027" s="120"/>
      <c r="X1027" s="120"/>
      <c r="Y1027" s="120"/>
      <c r="Z1027" s="120"/>
      <c r="AA1027" s="120"/>
      <c r="AB1027" s="120"/>
      <c r="AC1027" s="120"/>
      <c r="AD1027" s="120"/>
      <c r="AE1027" s="120"/>
      <c r="AF1027" s="120"/>
      <c r="AG1027" s="120"/>
      <c r="AH1027" s="120"/>
      <c r="AI1027" s="120"/>
      <c r="AJ1027" s="120"/>
      <c r="AK1027" s="120"/>
      <c r="AL1027" s="120"/>
      <c r="AM1027" s="120"/>
      <c r="AN1027" s="120"/>
      <c r="AO1027" s="120"/>
      <c r="AP1027" s="120"/>
      <c r="AQ1027" s="120"/>
      <c r="AR1027" s="120"/>
      <c r="AS1027" s="120"/>
      <c r="AT1027" s="120"/>
      <c r="AU1027" s="120"/>
      <c r="AV1027" s="120"/>
      <c r="AW1027" s="120"/>
      <c r="AX1027" s="120"/>
      <c r="AY1027" s="120"/>
      <c r="AZ1027" s="120"/>
      <c r="BA1027" s="120"/>
      <c r="BB1027" s="120"/>
      <c r="BC1027" s="120"/>
    </row>
    <row r="1028" spans="1:55" x14ac:dyDescent="0.25">
      <c r="A1028" s="27"/>
      <c r="B1028" s="28"/>
      <c r="C1028" s="28"/>
      <c r="D1028" s="29"/>
      <c r="E1028"/>
      <c r="F1028"/>
      <c r="G1028"/>
      <c r="H1028"/>
      <c r="I1028"/>
      <c r="J1028"/>
      <c r="K1028"/>
      <c r="L1028"/>
      <c r="M1028"/>
      <c r="N1028"/>
      <c r="O1028"/>
      <c r="P1028" s="120"/>
      <c r="Q1028" s="120"/>
      <c r="R1028" s="120"/>
      <c r="S1028" s="120"/>
      <c r="T1028" s="120"/>
      <c r="U1028" s="120"/>
      <c r="V1028" s="120"/>
      <c r="W1028" s="120"/>
      <c r="X1028" s="120"/>
      <c r="Y1028" s="120"/>
      <c r="Z1028" s="120"/>
      <c r="AA1028" s="120"/>
      <c r="AB1028" s="120"/>
      <c r="AC1028" s="120"/>
      <c r="AD1028" s="120"/>
      <c r="AE1028" s="120"/>
      <c r="AF1028" s="120"/>
      <c r="AG1028" s="120"/>
      <c r="AH1028" s="120"/>
      <c r="AI1028" s="120"/>
      <c r="AJ1028" s="120"/>
      <c r="AK1028" s="120"/>
      <c r="AL1028" s="120"/>
      <c r="AM1028" s="120"/>
      <c r="AN1028" s="120"/>
      <c r="AO1028" s="120"/>
      <c r="AP1028" s="120"/>
      <c r="AQ1028" s="120"/>
      <c r="AR1028" s="120"/>
      <c r="AS1028" s="120"/>
      <c r="AT1028" s="120"/>
      <c r="AU1028" s="120"/>
      <c r="AV1028" s="120"/>
      <c r="AW1028" s="120"/>
      <c r="AX1028" s="120"/>
      <c r="AY1028" s="120"/>
      <c r="AZ1028" s="120"/>
      <c r="BA1028" s="120"/>
      <c r="BB1028" s="120"/>
      <c r="BC1028" s="120"/>
    </row>
    <row r="1029" spans="1:55" x14ac:dyDescent="0.25">
      <c r="A1029" s="27"/>
      <c r="B1029" s="28"/>
      <c r="C1029" s="28"/>
      <c r="D1029" s="29"/>
      <c r="E1029"/>
      <c r="F1029"/>
      <c r="G1029"/>
      <c r="H1029"/>
      <c r="I1029"/>
      <c r="J1029"/>
      <c r="K1029"/>
      <c r="L1029"/>
      <c r="M1029"/>
      <c r="N1029"/>
      <c r="O1029"/>
      <c r="P1029" s="120"/>
      <c r="Q1029" s="120"/>
      <c r="R1029" s="120"/>
      <c r="S1029" s="120"/>
      <c r="T1029" s="120"/>
      <c r="U1029" s="120"/>
      <c r="V1029" s="120"/>
      <c r="W1029" s="120"/>
      <c r="X1029" s="120"/>
      <c r="Y1029" s="120"/>
      <c r="Z1029" s="120"/>
      <c r="AA1029" s="120"/>
      <c r="AB1029" s="120"/>
      <c r="AC1029" s="120"/>
      <c r="AD1029" s="120"/>
      <c r="AE1029" s="120"/>
      <c r="AF1029" s="120"/>
      <c r="AG1029" s="120"/>
      <c r="AH1029" s="120"/>
      <c r="AI1029" s="120"/>
      <c r="AJ1029" s="120"/>
      <c r="AK1029" s="120"/>
      <c r="AL1029" s="120"/>
      <c r="AM1029" s="120"/>
      <c r="AN1029" s="120"/>
      <c r="AO1029" s="120"/>
      <c r="AP1029" s="120"/>
      <c r="AQ1029" s="120"/>
      <c r="AR1029" s="120"/>
      <c r="AS1029" s="120"/>
      <c r="AT1029" s="120"/>
      <c r="AU1029" s="120"/>
      <c r="AV1029" s="120"/>
      <c r="AW1029" s="120"/>
      <c r="AX1029" s="120"/>
      <c r="AY1029" s="120"/>
      <c r="AZ1029" s="120"/>
      <c r="BA1029" s="120"/>
      <c r="BB1029" s="120"/>
      <c r="BC1029" s="120"/>
    </row>
    <row r="1030" spans="1:55" x14ac:dyDescent="0.25">
      <c r="A1030" s="27"/>
      <c r="B1030" s="28"/>
      <c r="C1030" s="28"/>
      <c r="D1030" s="29"/>
      <c r="E1030"/>
      <c r="F1030"/>
      <c r="G1030"/>
      <c r="H1030"/>
      <c r="I1030"/>
      <c r="J1030"/>
      <c r="K1030"/>
      <c r="L1030"/>
      <c r="M1030"/>
      <c r="N1030"/>
      <c r="O1030"/>
      <c r="P1030" s="120"/>
      <c r="Q1030" s="120"/>
      <c r="R1030" s="120"/>
      <c r="S1030" s="120"/>
      <c r="T1030" s="120"/>
      <c r="U1030" s="120"/>
      <c r="V1030" s="120"/>
      <c r="W1030" s="120"/>
      <c r="X1030" s="120"/>
      <c r="Y1030" s="120"/>
      <c r="Z1030" s="120"/>
      <c r="AA1030" s="120"/>
      <c r="AB1030" s="120"/>
      <c r="AC1030" s="120"/>
      <c r="AD1030" s="120"/>
      <c r="AE1030" s="120"/>
      <c r="AF1030" s="120"/>
      <c r="AG1030" s="120"/>
      <c r="AH1030" s="120"/>
      <c r="AI1030" s="120"/>
      <c r="AJ1030" s="120"/>
      <c r="AK1030" s="120"/>
      <c r="AL1030" s="120"/>
      <c r="AM1030" s="120"/>
      <c r="AN1030" s="120"/>
      <c r="AO1030" s="120"/>
      <c r="AP1030" s="120"/>
      <c r="AQ1030" s="120"/>
      <c r="AR1030" s="120"/>
      <c r="AS1030" s="120"/>
      <c r="AT1030" s="120"/>
      <c r="AU1030" s="120"/>
      <c r="AV1030" s="120"/>
      <c r="AW1030" s="120"/>
      <c r="AX1030" s="120"/>
      <c r="AY1030" s="120"/>
      <c r="AZ1030" s="120"/>
      <c r="BA1030" s="120"/>
      <c r="BB1030" s="120"/>
      <c r="BC1030" s="120"/>
    </row>
    <row r="1031" spans="1:55" x14ac:dyDescent="0.25">
      <c r="A1031" s="27"/>
      <c r="B1031" s="28"/>
      <c r="C1031" s="28"/>
      <c r="D1031" s="29"/>
      <c r="E1031"/>
      <c r="F1031"/>
      <c r="G1031"/>
      <c r="H1031"/>
      <c r="I1031"/>
      <c r="J1031"/>
      <c r="K1031"/>
      <c r="L1031"/>
      <c r="M1031"/>
      <c r="N1031"/>
      <c r="O1031"/>
      <c r="P1031" s="120"/>
      <c r="Q1031" s="120"/>
      <c r="R1031" s="120"/>
      <c r="S1031" s="120"/>
      <c r="T1031" s="120"/>
      <c r="U1031" s="120"/>
      <c r="V1031" s="120"/>
      <c r="W1031" s="120"/>
      <c r="X1031" s="120"/>
      <c r="Y1031" s="120"/>
      <c r="Z1031" s="120"/>
      <c r="AA1031" s="120"/>
      <c r="AB1031" s="120"/>
      <c r="AC1031" s="120"/>
      <c r="AD1031" s="120"/>
      <c r="AE1031" s="120"/>
      <c r="AF1031" s="120"/>
      <c r="AG1031" s="120"/>
      <c r="AH1031" s="120"/>
      <c r="AI1031" s="120"/>
      <c r="AJ1031" s="120"/>
      <c r="AK1031" s="120"/>
      <c r="AL1031" s="120"/>
      <c r="AM1031" s="120"/>
      <c r="AN1031" s="120"/>
      <c r="AO1031" s="120"/>
      <c r="AP1031" s="120"/>
      <c r="AQ1031" s="120"/>
      <c r="AR1031" s="120"/>
      <c r="AS1031" s="120"/>
      <c r="AT1031" s="120"/>
      <c r="AU1031" s="120"/>
      <c r="AV1031" s="120"/>
      <c r="AW1031" s="120"/>
      <c r="AX1031" s="120"/>
      <c r="AY1031" s="120"/>
      <c r="AZ1031" s="120"/>
      <c r="BA1031" s="120"/>
      <c r="BB1031" s="120"/>
      <c r="BC1031" s="120"/>
    </row>
    <row r="1032" spans="1:55" x14ac:dyDescent="0.25">
      <c r="A1032" s="27"/>
      <c r="B1032" s="28"/>
      <c r="C1032" s="28"/>
      <c r="D1032" s="29"/>
      <c r="E1032"/>
      <c r="F1032"/>
      <c r="G1032"/>
      <c r="H1032"/>
      <c r="I1032"/>
      <c r="J1032"/>
      <c r="K1032"/>
      <c r="L1032"/>
      <c r="M1032"/>
      <c r="N1032"/>
      <c r="O1032"/>
      <c r="P1032" s="120"/>
      <c r="Q1032" s="120"/>
      <c r="R1032" s="120"/>
      <c r="S1032" s="120"/>
      <c r="T1032" s="120"/>
      <c r="U1032" s="120"/>
      <c r="V1032" s="120"/>
      <c r="W1032" s="120"/>
      <c r="X1032" s="120"/>
      <c r="Y1032" s="120"/>
      <c r="Z1032" s="120"/>
      <c r="AA1032" s="120"/>
      <c r="AB1032" s="120"/>
      <c r="AC1032" s="120"/>
      <c r="AD1032" s="120"/>
      <c r="AE1032" s="120"/>
      <c r="AF1032" s="120"/>
      <c r="AG1032" s="120"/>
      <c r="AH1032" s="120"/>
      <c r="AI1032" s="120"/>
      <c r="AJ1032" s="120"/>
      <c r="AK1032" s="120"/>
      <c r="AL1032" s="120"/>
      <c r="AM1032" s="120"/>
      <c r="AN1032" s="120"/>
      <c r="AO1032" s="120"/>
      <c r="AP1032" s="120"/>
      <c r="AQ1032" s="120"/>
      <c r="AR1032" s="120"/>
      <c r="AS1032" s="120"/>
      <c r="AT1032" s="120"/>
      <c r="AU1032" s="120"/>
      <c r="AV1032" s="120"/>
      <c r="AW1032" s="120"/>
      <c r="AX1032" s="120"/>
      <c r="AY1032" s="120"/>
      <c r="AZ1032" s="120"/>
      <c r="BA1032" s="120"/>
      <c r="BB1032" s="120"/>
      <c r="BC1032" s="120"/>
    </row>
    <row r="1033" spans="1:55" x14ac:dyDescent="0.25">
      <c r="A1033" s="27"/>
      <c r="B1033" s="28"/>
      <c r="C1033" s="28"/>
      <c r="D1033" s="29"/>
      <c r="E1033"/>
      <c r="F1033"/>
      <c r="G1033"/>
      <c r="H1033"/>
      <c r="I1033"/>
      <c r="J1033"/>
      <c r="K1033"/>
      <c r="L1033"/>
      <c r="M1033"/>
      <c r="N1033"/>
      <c r="O1033"/>
      <c r="P1033" s="120"/>
      <c r="Q1033" s="120"/>
      <c r="R1033" s="120"/>
      <c r="S1033" s="120"/>
      <c r="T1033" s="120"/>
      <c r="U1033" s="120"/>
      <c r="V1033" s="120"/>
      <c r="W1033" s="120"/>
      <c r="X1033" s="120"/>
      <c r="Y1033" s="120"/>
      <c r="Z1033" s="120"/>
      <c r="AA1033" s="120"/>
      <c r="AB1033" s="120"/>
      <c r="AC1033" s="120"/>
      <c r="AD1033" s="120"/>
      <c r="AE1033" s="120"/>
      <c r="AF1033" s="120"/>
      <c r="AG1033" s="120"/>
      <c r="AH1033" s="120"/>
      <c r="AI1033" s="120"/>
      <c r="AJ1033" s="120"/>
      <c r="AK1033" s="120"/>
      <c r="AL1033" s="120"/>
      <c r="AM1033" s="120"/>
      <c r="AN1033" s="120"/>
      <c r="AO1033" s="120"/>
      <c r="AP1033" s="120"/>
      <c r="AQ1033" s="120"/>
      <c r="AR1033" s="120"/>
      <c r="AS1033" s="120"/>
      <c r="AT1033" s="120"/>
      <c r="AU1033" s="120"/>
      <c r="AV1033" s="120"/>
      <c r="AW1033" s="120"/>
      <c r="AX1033" s="120"/>
      <c r="AY1033" s="120"/>
      <c r="AZ1033" s="120"/>
      <c r="BA1033" s="120"/>
      <c r="BB1033" s="120"/>
      <c r="BC1033" s="120"/>
    </row>
    <row r="1034" spans="1:55" x14ac:dyDescent="0.25">
      <c r="A1034" s="27"/>
      <c r="B1034" s="28"/>
      <c r="C1034" s="28"/>
      <c r="D1034" s="29"/>
      <c r="E1034"/>
      <c r="F1034"/>
      <c r="G1034"/>
      <c r="H1034"/>
      <c r="I1034"/>
      <c r="J1034"/>
      <c r="K1034"/>
      <c r="L1034"/>
      <c r="M1034"/>
      <c r="N1034"/>
      <c r="O1034"/>
      <c r="P1034" s="120"/>
      <c r="Q1034" s="120"/>
      <c r="R1034" s="120"/>
      <c r="S1034" s="120"/>
      <c r="T1034" s="120"/>
      <c r="U1034" s="120"/>
      <c r="V1034" s="120"/>
      <c r="W1034" s="120"/>
      <c r="X1034" s="120"/>
      <c r="Y1034" s="120"/>
      <c r="Z1034" s="120"/>
      <c r="AA1034" s="120"/>
      <c r="AB1034" s="120"/>
      <c r="AC1034" s="120"/>
      <c r="AD1034" s="120"/>
      <c r="AE1034" s="120"/>
      <c r="AF1034" s="120"/>
      <c r="AG1034" s="120"/>
      <c r="AH1034" s="120"/>
      <c r="AI1034" s="120"/>
      <c r="AJ1034" s="120"/>
      <c r="AK1034" s="120"/>
      <c r="AL1034" s="120"/>
      <c r="AM1034" s="120"/>
      <c r="AN1034" s="120"/>
      <c r="AO1034" s="120"/>
      <c r="AP1034" s="120"/>
      <c r="AQ1034" s="120"/>
      <c r="AR1034" s="120"/>
      <c r="AS1034" s="120"/>
      <c r="AT1034" s="120"/>
      <c r="AU1034" s="120"/>
      <c r="AV1034" s="120"/>
      <c r="AW1034" s="120"/>
      <c r="AX1034" s="120"/>
      <c r="AY1034" s="120"/>
      <c r="AZ1034" s="120"/>
      <c r="BA1034" s="120"/>
      <c r="BB1034" s="120"/>
      <c r="BC1034" s="120"/>
    </row>
    <row r="1035" spans="1:55" x14ac:dyDescent="0.25">
      <c r="A1035" s="27"/>
      <c r="B1035" s="28"/>
      <c r="C1035" s="28"/>
      <c r="D1035" s="29"/>
      <c r="E1035"/>
      <c r="F1035"/>
      <c r="G1035"/>
      <c r="H1035"/>
      <c r="I1035"/>
      <c r="J1035"/>
      <c r="K1035"/>
      <c r="L1035"/>
      <c r="M1035"/>
      <c r="N1035"/>
      <c r="O1035"/>
      <c r="P1035" s="120"/>
      <c r="Q1035" s="120"/>
      <c r="R1035" s="120"/>
      <c r="S1035" s="120"/>
      <c r="T1035" s="120"/>
      <c r="U1035" s="120"/>
      <c r="V1035" s="120"/>
      <c r="W1035" s="120"/>
      <c r="X1035" s="120"/>
      <c r="Y1035" s="120"/>
      <c r="Z1035" s="120"/>
      <c r="AA1035" s="120"/>
      <c r="AB1035" s="120"/>
      <c r="AC1035" s="120"/>
      <c r="AD1035" s="120"/>
      <c r="AE1035" s="120"/>
      <c r="AF1035" s="120"/>
      <c r="AG1035" s="120"/>
      <c r="AH1035" s="120"/>
      <c r="AI1035" s="120"/>
      <c r="AJ1035" s="120"/>
      <c r="AK1035" s="120"/>
      <c r="AL1035" s="120"/>
      <c r="AM1035" s="120"/>
      <c r="AN1035" s="120"/>
      <c r="AO1035" s="120"/>
      <c r="AP1035" s="120"/>
      <c r="AQ1035" s="120"/>
      <c r="AR1035" s="120"/>
      <c r="AS1035" s="120"/>
      <c r="AT1035" s="120"/>
      <c r="AU1035" s="120"/>
      <c r="AV1035" s="120"/>
      <c r="AW1035" s="120"/>
      <c r="AX1035" s="120"/>
      <c r="AY1035" s="120"/>
      <c r="AZ1035" s="120"/>
      <c r="BA1035" s="120"/>
      <c r="BB1035" s="120"/>
      <c r="BC1035" s="120"/>
    </row>
    <row r="1036" spans="1:55" x14ac:dyDescent="0.25">
      <c r="A1036" s="27"/>
      <c r="B1036" s="28"/>
      <c r="C1036" s="28"/>
      <c r="D1036" s="29"/>
      <c r="E1036"/>
      <c r="F1036"/>
      <c r="G1036"/>
      <c r="H1036"/>
      <c r="I1036"/>
      <c r="J1036"/>
      <c r="K1036"/>
      <c r="L1036"/>
      <c r="M1036"/>
      <c r="N1036"/>
      <c r="O1036"/>
      <c r="P1036" s="120"/>
      <c r="Q1036" s="120"/>
      <c r="R1036" s="120"/>
      <c r="S1036" s="120"/>
      <c r="T1036" s="120"/>
      <c r="U1036" s="120"/>
      <c r="V1036" s="120"/>
      <c r="W1036" s="120"/>
      <c r="X1036" s="120"/>
      <c r="Y1036" s="120"/>
      <c r="Z1036" s="120"/>
      <c r="AA1036" s="120"/>
      <c r="AB1036" s="120"/>
      <c r="AC1036" s="120"/>
      <c r="AD1036" s="120"/>
      <c r="AE1036" s="120"/>
      <c r="AF1036" s="120"/>
      <c r="AG1036" s="120"/>
      <c r="AH1036" s="120"/>
      <c r="AI1036" s="120"/>
      <c r="AJ1036" s="120"/>
      <c r="AK1036" s="120"/>
      <c r="AL1036" s="120"/>
      <c r="AM1036" s="120"/>
      <c r="AN1036" s="120"/>
      <c r="AO1036" s="120"/>
      <c r="AP1036" s="120"/>
      <c r="AQ1036" s="120"/>
      <c r="AR1036" s="120"/>
      <c r="AS1036" s="120"/>
      <c r="AT1036" s="120"/>
      <c r="AU1036" s="120"/>
      <c r="AV1036" s="120"/>
      <c r="AW1036" s="120"/>
      <c r="AX1036" s="120"/>
      <c r="AY1036" s="120"/>
      <c r="AZ1036" s="120"/>
      <c r="BA1036" s="120"/>
      <c r="BB1036" s="120"/>
      <c r="BC1036" s="120"/>
    </row>
    <row r="1037" spans="1:55" x14ac:dyDescent="0.25">
      <c r="A1037" s="27"/>
      <c r="B1037" s="28"/>
      <c r="C1037" s="28"/>
      <c r="D1037" s="29"/>
      <c r="E1037"/>
      <c r="F1037"/>
      <c r="G1037"/>
      <c r="H1037"/>
      <c r="I1037"/>
      <c r="J1037"/>
      <c r="K1037"/>
      <c r="L1037"/>
      <c r="M1037"/>
      <c r="N1037"/>
      <c r="O1037"/>
      <c r="P1037" s="120"/>
      <c r="Q1037" s="120"/>
      <c r="R1037" s="120"/>
      <c r="S1037" s="120"/>
      <c r="T1037" s="120"/>
      <c r="U1037" s="120"/>
      <c r="V1037" s="120"/>
      <c r="W1037" s="120"/>
      <c r="X1037" s="120"/>
      <c r="Y1037" s="120"/>
      <c r="Z1037" s="120"/>
      <c r="AA1037" s="120"/>
      <c r="AB1037" s="120"/>
      <c r="AC1037" s="120"/>
      <c r="AD1037" s="120"/>
      <c r="AE1037" s="120"/>
      <c r="AF1037" s="120"/>
      <c r="AG1037" s="120"/>
      <c r="AH1037" s="120"/>
      <c r="AI1037" s="120"/>
      <c r="AJ1037" s="120"/>
      <c r="AK1037" s="120"/>
      <c r="AL1037" s="120"/>
      <c r="AM1037" s="120"/>
      <c r="AN1037" s="120"/>
      <c r="AO1037" s="120"/>
      <c r="AP1037" s="120"/>
      <c r="AQ1037" s="120"/>
      <c r="AR1037" s="120"/>
      <c r="AS1037" s="120"/>
      <c r="AT1037" s="120"/>
      <c r="AU1037" s="120"/>
      <c r="AV1037" s="120"/>
      <c r="AW1037" s="120"/>
      <c r="AX1037" s="120"/>
      <c r="AY1037" s="120"/>
      <c r="AZ1037" s="120"/>
      <c r="BA1037" s="120"/>
      <c r="BB1037" s="120"/>
      <c r="BC1037" s="120"/>
    </row>
    <row r="1038" spans="1:55" x14ac:dyDescent="0.25">
      <c r="A1038" s="27"/>
      <c r="B1038" s="28"/>
      <c r="C1038" s="28"/>
      <c r="D1038" s="29"/>
      <c r="E1038"/>
      <c r="F1038"/>
      <c r="G1038"/>
      <c r="H1038"/>
      <c r="I1038"/>
      <c r="J1038"/>
      <c r="K1038"/>
      <c r="L1038"/>
      <c r="M1038"/>
      <c r="N1038"/>
      <c r="O1038"/>
      <c r="P1038" s="120"/>
      <c r="Q1038" s="120"/>
      <c r="R1038" s="120"/>
      <c r="S1038" s="120"/>
      <c r="T1038" s="120"/>
      <c r="U1038" s="120"/>
      <c r="V1038" s="120"/>
      <c r="W1038" s="120"/>
      <c r="X1038" s="120"/>
      <c r="Y1038" s="120"/>
      <c r="Z1038" s="120"/>
      <c r="AA1038" s="120"/>
      <c r="AB1038" s="120"/>
      <c r="AC1038" s="120"/>
      <c r="AD1038" s="120"/>
      <c r="AE1038" s="120"/>
      <c r="AF1038" s="120"/>
      <c r="AG1038" s="120"/>
      <c r="AH1038" s="120"/>
      <c r="AI1038" s="120"/>
      <c r="AJ1038" s="120"/>
      <c r="AK1038" s="120"/>
      <c r="AL1038" s="120"/>
      <c r="AM1038" s="120"/>
      <c r="AN1038" s="120"/>
      <c r="AO1038" s="120"/>
      <c r="AP1038" s="120"/>
      <c r="AQ1038" s="120"/>
      <c r="AR1038" s="120"/>
      <c r="AS1038" s="120"/>
      <c r="AT1038" s="120"/>
      <c r="AU1038" s="120"/>
      <c r="AV1038" s="120"/>
      <c r="AW1038" s="120"/>
      <c r="AX1038" s="120"/>
      <c r="AY1038" s="120"/>
      <c r="AZ1038" s="120"/>
      <c r="BA1038" s="120"/>
      <c r="BB1038" s="120"/>
      <c r="BC1038" s="120"/>
    </row>
    <row r="1039" spans="1:55" x14ac:dyDescent="0.25">
      <c r="A1039" s="27"/>
      <c r="B1039" s="28"/>
      <c r="C1039" s="28"/>
      <c r="D1039" s="29"/>
      <c r="E1039"/>
      <c r="F1039"/>
      <c r="G1039"/>
      <c r="H1039"/>
      <c r="I1039"/>
      <c r="J1039"/>
      <c r="K1039"/>
      <c r="L1039"/>
      <c r="M1039"/>
      <c r="N1039"/>
      <c r="O1039"/>
      <c r="P1039" s="120"/>
      <c r="Q1039" s="120"/>
      <c r="R1039" s="120"/>
      <c r="S1039" s="120"/>
      <c r="T1039" s="120"/>
      <c r="U1039" s="120"/>
      <c r="V1039" s="120"/>
      <c r="W1039" s="120"/>
      <c r="X1039" s="120"/>
      <c r="Y1039" s="120"/>
      <c r="Z1039" s="120"/>
      <c r="AA1039" s="120"/>
      <c r="AB1039" s="120"/>
      <c r="AC1039" s="120"/>
      <c r="AD1039" s="120"/>
      <c r="AE1039" s="120"/>
      <c r="AF1039" s="120"/>
      <c r="AG1039" s="120"/>
      <c r="AH1039" s="120"/>
      <c r="AI1039" s="120"/>
      <c r="AJ1039" s="120"/>
      <c r="AK1039" s="120"/>
      <c r="AL1039" s="120"/>
      <c r="AM1039" s="120"/>
      <c r="AN1039" s="120"/>
      <c r="AO1039" s="120"/>
      <c r="AP1039" s="120"/>
      <c r="AQ1039" s="120"/>
      <c r="AR1039" s="120"/>
      <c r="AS1039" s="120"/>
      <c r="AT1039" s="120"/>
      <c r="AU1039" s="120"/>
      <c r="AV1039" s="120"/>
      <c r="AW1039" s="120"/>
      <c r="AX1039" s="120"/>
      <c r="AY1039" s="120"/>
      <c r="AZ1039" s="120"/>
      <c r="BA1039" s="120"/>
      <c r="BB1039" s="120"/>
      <c r="BC1039" s="120"/>
    </row>
    <row r="1040" spans="1:55" x14ac:dyDescent="0.25">
      <c r="A1040" s="27"/>
      <c r="B1040" s="28"/>
      <c r="C1040" s="28"/>
      <c r="D1040" s="29"/>
      <c r="E1040"/>
      <c r="F1040"/>
      <c r="G1040"/>
      <c r="H1040"/>
      <c r="I1040"/>
      <c r="J1040"/>
      <c r="K1040"/>
      <c r="L1040"/>
      <c r="M1040"/>
      <c r="N1040"/>
      <c r="O1040"/>
      <c r="P1040" s="120"/>
      <c r="Q1040" s="120"/>
      <c r="R1040" s="120"/>
      <c r="S1040" s="120"/>
      <c r="T1040" s="120"/>
      <c r="U1040" s="120"/>
      <c r="V1040" s="120"/>
      <c r="W1040" s="120"/>
      <c r="X1040" s="120"/>
      <c r="Y1040" s="120"/>
      <c r="Z1040" s="120"/>
      <c r="AA1040" s="120"/>
      <c r="AB1040" s="120"/>
      <c r="AC1040" s="120"/>
      <c r="AD1040" s="120"/>
      <c r="AE1040" s="120"/>
      <c r="AF1040" s="120"/>
      <c r="AG1040" s="120"/>
      <c r="AH1040" s="120"/>
      <c r="AI1040" s="120"/>
      <c r="AJ1040" s="120"/>
      <c r="AK1040" s="120"/>
      <c r="AL1040" s="120"/>
      <c r="AM1040" s="120"/>
      <c r="AN1040" s="120"/>
      <c r="AO1040" s="120"/>
      <c r="AP1040" s="120"/>
      <c r="AQ1040" s="120"/>
      <c r="AR1040" s="120"/>
      <c r="AS1040" s="120"/>
      <c r="AT1040" s="120"/>
      <c r="AU1040" s="120"/>
      <c r="AV1040" s="120"/>
      <c r="AW1040" s="120"/>
      <c r="AX1040" s="120"/>
      <c r="AY1040" s="120"/>
      <c r="AZ1040" s="120"/>
      <c r="BA1040" s="120"/>
      <c r="BB1040" s="120"/>
      <c r="BC1040" s="120"/>
    </row>
    <row r="1041" spans="1:55" x14ac:dyDescent="0.25">
      <c r="A1041" s="27"/>
      <c r="B1041" s="28"/>
      <c r="C1041" s="28"/>
      <c r="D1041" s="29"/>
      <c r="E1041"/>
      <c r="F1041"/>
      <c r="G1041"/>
      <c r="H1041"/>
      <c r="I1041"/>
      <c r="J1041"/>
      <c r="K1041"/>
      <c r="L1041"/>
      <c r="M1041"/>
      <c r="N1041"/>
      <c r="O1041"/>
      <c r="P1041" s="120"/>
      <c r="Q1041" s="120"/>
      <c r="R1041" s="120"/>
      <c r="S1041" s="120"/>
      <c r="T1041" s="120"/>
      <c r="U1041" s="120"/>
      <c r="V1041" s="120"/>
      <c r="W1041" s="120"/>
      <c r="X1041" s="120"/>
      <c r="Y1041" s="120"/>
      <c r="Z1041" s="120"/>
      <c r="AA1041" s="120"/>
      <c r="AB1041" s="120"/>
      <c r="AC1041" s="120"/>
      <c r="AD1041" s="120"/>
      <c r="AE1041" s="120"/>
      <c r="AF1041" s="120"/>
      <c r="AG1041" s="120"/>
      <c r="AH1041" s="120"/>
      <c r="AI1041" s="120"/>
      <c r="AJ1041" s="120"/>
      <c r="AK1041" s="120"/>
      <c r="AL1041" s="120"/>
      <c r="AM1041" s="120"/>
      <c r="AN1041" s="120"/>
      <c r="AO1041" s="120"/>
      <c r="AP1041" s="120"/>
      <c r="AQ1041" s="120"/>
      <c r="AR1041" s="120"/>
      <c r="AS1041" s="120"/>
      <c r="AT1041" s="120"/>
      <c r="AU1041" s="120"/>
      <c r="AV1041" s="120"/>
      <c r="AW1041" s="120"/>
      <c r="AX1041" s="120"/>
      <c r="AY1041" s="120"/>
      <c r="AZ1041" s="120"/>
      <c r="BA1041" s="120"/>
      <c r="BB1041" s="120"/>
      <c r="BC1041" s="120"/>
    </row>
    <row r="1042" spans="1:55" x14ac:dyDescent="0.25">
      <c r="A1042" s="27"/>
      <c r="B1042" s="28"/>
      <c r="C1042" s="28"/>
      <c r="D1042" s="29"/>
      <c r="E1042"/>
      <c r="F1042"/>
      <c r="G1042"/>
      <c r="H1042"/>
      <c r="I1042"/>
      <c r="J1042"/>
      <c r="K1042"/>
      <c r="L1042"/>
      <c r="M1042"/>
      <c r="N1042"/>
      <c r="O1042"/>
      <c r="P1042" s="120"/>
      <c r="Q1042" s="120"/>
      <c r="R1042" s="120"/>
      <c r="S1042" s="120"/>
      <c r="T1042" s="120"/>
      <c r="U1042" s="120"/>
      <c r="V1042" s="120"/>
      <c r="W1042" s="120"/>
      <c r="X1042" s="120"/>
      <c r="Y1042" s="120"/>
      <c r="Z1042" s="120"/>
      <c r="AA1042" s="120"/>
      <c r="AB1042" s="120"/>
      <c r="AC1042" s="120"/>
      <c r="AD1042" s="120"/>
      <c r="AE1042" s="120"/>
      <c r="AF1042" s="120"/>
      <c r="AG1042" s="120"/>
      <c r="AH1042" s="120"/>
      <c r="AI1042" s="120"/>
      <c r="AJ1042" s="120"/>
      <c r="AK1042" s="120"/>
      <c r="AL1042" s="120"/>
      <c r="AM1042" s="120"/>
      <c r="AN1042" s="120"/>
      <c r="AO1042" s="120"/>
      <c r="AP1042" s="120"/>
      <c r="AQ1042" s="120"/>
      <c r="AR1042" s="120"/>
      <c r="AS1042" s="120"/>
      <c r="AT1042" s="120"/>
      <c r="AU1042" s="120"/>
      <c r="AV1042" s="120"/>
      <c r="AW1042" s="120"/>
      <c r="AX1042" s="120"/>
      <c r="AY1042" s="120"/>
      <c r="AZ1042" s="120"/>
      <c r="BA1042" s="120"/>
      <c r="BB1042" s="120"/>
      <c r="BC1042" s="120"/>
    </row>
    <row r="1043" spans="1:55" x14ac:dyDescent="0.25">
      <c r="A1043" s="27"/>
      <c r="B1043" s="28"/>
      <c r="C1043" s="28"/>
      <c r="D1043" s="29"/>
      <c r="E1043"/>
      <c r="F1043"/>
      <c r="G1043"/>
      <c r="H1043"/>
      <c r="I1043"/>
      <c r="J1043"/>
      <c r="K1043"/>
      <c r="L1043"/>
      <c r="M1043"/>
      <c r="N1043"/>
      <c r="O1043"/>
      <c r="P1043" s="120"/>
      <c r="Q1043" s="120"/>
      <c r="R1043" s="120"/>
      <c r="S1043" s="120"/>
      <c r="T1043" s="120"/>
      <c r="U1043" s="120"/>
      <c r="V1043" s="120"/>
      <c r="W1043" s="120"/>
      <c r="X1043" s="120"/>
      <c r="Y1043" s="120"/>
      <c r="Z1043" s="120"/>
      <c r="AA1043" s="120"/>
      <c r="AB1043" s="120"/>
      <c r="AC1043" s="120"/>
      <c r="AD1043" s="120"/>
      <c r="AE1043" s="120"/>
      <c r="AF1043" s="120"/>
      <c r="AG1043" s="120"/>
      <c r="AH1043" s="120"/>
      <c r="AI1043" s="120"/>
      <c r="AJ1043" s="120"/>
      <c r="AK1043" s="120"/>
      <c r="AL1043" s="120"/>
      <c r="AM1043" s="120"/>
      <c r="AN1043" s="120"/>
      <c r="AO1043" s="120"/>
      <c r="AP1043" s="120"/>
      <c r="AQ1043" s="120"/>
      <c r="AR1043" s="120"/>
      <c r="AS1043" s="120"/>
      <c r="AT1043" s="120"/>
      <c r="AU1043" s="120"/>
      <c r="AV1043" s="120"/>
      <c r="AW1043" s="120"/>
      <c r="AX1043" s="120"/>
      <c r="AY1043" s="120"/>
      <c r="AZ1043" s="120"/>
      <c r="BA1043" s="120"/>
      <c r="BB1043" s="120"/>
      <c r="BC1043" s="120"/>
    </row>
    <row r="1044" spans="1:55" x14ac:dyDescent="0.25">
      <c r="A1044" s="27"/>
      <c r="B1044" s="28"/>
      <c r="C1044" s="28"/>
      <c r="D1044" s="29"/>
      <c r="E1044"/>
      <c r="F1044"/>
      <c r="G1044"/>
      <c r="H1044"/>
      <c r="I1044"/>
      <c r="J1044"/>
      <c r="K1044"/>
      <c r="L1044"/>
      <c r="M1044"/>
      <c r="N1044"/>
      <c r="O1044"/>
      <c r="P1044" s="120"/>
      <c r="Q1044" s="120"/>
      <c r="R1044" s="120"/>
      <c r="S1044" s="120"/>
      <c r="T1044" s="120"/>
      <c r="U1044" s="120"/>
      <c r="V1044" s="120"/>
      <c r="W1044" s="120"/>
      <c r="X1044" s="120"/>
      <c r="Y1044" s="120"/>
      <c r="Z1044" s="120"/>
      <c r="AA1044" s="120"/>
      <c r="AB1044" s="120"/>
      <c r="AC1044" s="120"/>
      <c r="AD1044" s="120"/>
      <c r="AE1044" s="120"/>
      <c r="AF1044" s="120"/>
      <c r="AG1044" s="120"/>
      <c r="AH1044" s="120"/>
      <c r="AI1044" s="120"/>
      <c r="AJ1044" s="120"/>
      <c r="AK1044" s="120"/>
      <c r="AL1044" s="120"/>
      <c r="AM1044" s="120"/>
      <c r="AN1044" s="120"/>
      <c r="AO1044" s="120"/>
      <c r="AP1044" s="120"/>
      <c r="AQ1044" s="120"/>
      <c r="AR1044" s="120"/>
      <c r="AS1044" s="120"/>
      <c r="AT1044" s="120"/>
      <c r="AU1044" s="120"/>
      <c r="AV1044" s="120"/>
      <c r="AW1044" s="120"/>
      <c r="AX1044" s="120"/>
      <c r="AY1044" s="120"/>
      <c r="AZ1044" s="120"/>
      <c r="BA1044" s="120"/>
      <c r="BB1044" s="120"/>
      <c r="BC1044" s="120"/>
    </row>
    <row r="1045" spans="1:55" x14ac:dyDescent="0.25">
      <c r="A1045" s="27"/>
      <c r="B1045" s="28"/>
      <c r="C1045" s="28"/>
      <c r="D1045" s="29"/>
      <c r="E1045"/>
      <c r="F1045"/>
      <c r="G1045"/>
      <c r="H1045"/>
      <c r="I1045"/>
      <c r="J1045"/>
      <c r="K1045"/>
      <c r="L1045"/>
      <c r="M1045"/>
      <c r="N1045"/>
      <c r="O1045"/>
      <c r="P1045" s="120"/>
      <c r="Q1045" s="120"/>
      <c r="R1045" s="120"/>
      <c r="S1045" s="120"/>
      <c r="T1045" s="120"/>
      <c r="U1045" s="120"/>
      <c r="V1045" s="120"/>
      <c r="W1045" s="120"/>
      <c r="X1045" s="120"/>
      <c r="Y1045" s="120"/>
      <c r="Z1045" s="120"/>
      <c r="AA1045" s="120"/>
      <c r="AB1045" s="120"/>
      <c r="AC1045" s="120"/>
      <c r="AD1045" s="120"/>
      <c r="AE1045" s="120"/>
      <c r="AF1045" s="120"/>
      <c r="AG1045" s="120"/>
      <c r="AH1045" s="120"/>
      <c r="AI1045" s="120"/>
      <c r="AJ1045" s="120"/>
      <c r="AK1045" s="120"/>
      <c r="AL1045" s="120"/>
      <c r="AM1045" s="120"/>
      <c r="AN1045" s="120"/>
      <c r="AO1045" s="120"/>
      <c r="AP1045" s="120"/>
      <c r="AQ1045" s="120"/>
      <c r="AR1045" s="120"/>
      <c r="AS1045" s="120"/>
      <c r="AT1045" s="120"/>
      <c r="AU1045" s="120"/>
      <c r="AV1045" s="120"/>
      <c r="AW1045" s="120"/>
      <c r="AX1045" s="120"/>
      <c r="AY1045" s="120"/>
      <c r="AZ1045" s="120"/>
      <c r="BA1045" s="120"/>
      <c r="BB1045" s="120"/>
      <c r="BC1045" s="120"/>
    </row>
    <row r="1046" spans="1:55" x14ac:dyDescent="0.25">
      <c r="A1046" s="27"/>
      <c r="B1046" s="28"/>
      <c r="C1046" s="28"/>
      <c r="D1046" s="29"/>
      <c r="E1046"/>
      <c r="F1046"/>
      <c r="G1046"/>
      <c r="H1046"/>
      <c r="I1046"/>
      <c r="J1046"/>
      <c r="K1046"/>
      <c r="L1046"/>
      <c r="M1046"/>
      <c r="N1046"/>
      <c r="O1046"/>
      <c r="P1046" s="120"/>
      <c r="Q1046" s="120"/>
      <c r="R1046" s="120"/>
      <c r="S1046" s="120"/>
      <c r="T1046" s="120"/>
      <c r="U1046" s="120"/>
      <c r="V1046" s="120"/>
      <c r="W1046" s="120"/>
      <c r="X1046" s="120"/>
      <c r="Y1046" s="120"/>
      <c r="Z1046" s="120"/>
      <c r="AA1046" s="120"/>
      <c r="AB1046" s="120"/>
      <c r="AC1046" s="120"/>
      <c r="AD1046" s="120"/>
      <c r="AE1046" s="120"/>
      <c r="AF1046" s="120"/>
      <c r="AG1046" s="120"/>
      <c r="AH1046" s="120"/>
      <c r="AI1046" s="120"/>
      <c r="AJ1046" s="120"/>
      <c r="AK1046" s="120"/>
      <c r="AL1046" s="120"/>
      <c r="AM1046" s="120"/>
      <c r="AN1046" s="120"/>
      <c r="AO1046" s="120"/>
      <c r="AP1046" s="120"/>
      <c r="AQ1046" s="120"/>
      <c r="AR1046" s="120"/>
      <c r="AS1046" s="120"/>
      <c r="AT1046" s="120"/>
      <c r="AU1046" s="120"/>
      <c r="AV1046" s="120"/>
      <c r="AW1046" s="120"/>
      <c r="AX1046" s="120"/>
      <c r="AY1046" s="120"/>
      <c r="AZ1046" s="120"/>
      <c r="BA1046" s="120"/>
      <c r="BB1046" s="120"/>
      <c r="BC1046" s="120"/>
    </row>
    <row r="1047" spans="1:55" x14ac:dyDescent="0.25">
      <c r="A1047" s="27"/>
      <c r="B1047" s="28"/>
      <c r="C1047" s="28"/>
      <c r="D1047" s="29"/>
      <c r="E1047"/>
      <c r="F1047"/>
      <c r="G1047"/>
      <c r="H1047"/>
      <c r="I1047"/>
      <c r="J1047"/>
      <c r="K1047"/>
      <c r="L1047"/>
      <c r="M1047"/>
      <c r="N1047"/>
      <c r="O1047"/>
      <c r="P1047" s="120"/>
      <c r="Q1047" s="120"/>
      <c r="R1047" s="120"/>
      <c r="S1047" s="120"/>
      <c r="T1047" s="120"/>
      <c r="U1047" s="120"/>
      <c r="V1047" s="120"/>
      <c r="W1047" s="120"/>
      <c r="X1047" s="120"/>
      <c r="Y1047" s="120"/>
      <c r="Z1047" s="120"/>
      <c r="AA1047" s="120"/>
      <c r="AB1047" s="120"/>
      <c r="AC1047" s="120"/>
      <c r="AD1047" s="120"/>
      <c r="AE1047" s="120"/>
      <c r="AF1047" s="120"/>
      <c r="AG1047" s="120"/>
      <c r="AH1047" s="120"/>
      <c r="AI1047" s="120"/>
      <c r="AJ1047" s="120"/>
      <c r="AK1047" s="120"/>
      <c r="AL1047" s="120"/>
      <c r="AM1047" s="120"/>
      <c r="AN1047" s="120"/>
      <c r="AO1047" s="120"/>
      <c r="AP1047" s="120"/>
      <c r="AQ1047" s="120"/>
      <c r="AR1047" s="120"/>
      <c r="AS1047" s="120"/>
      <c r="AT1047" s="120"/>
      <c r="AU1047" s="120"/>
      <c r="AV1047" s="120"/>
      <c r="AW1047" s="120"/>
      <c r="AX1047" s="120"/>
      <c r="AY1047" s="120"/>
      <c r="AZ1047" s="120"/>
      <c r="BA1047" s="120"/>
      <c r="BB1047" s="120"/>
      <c r="BC1047" s="120"/>
    </row>
    <row r="1048" spans="1:55" x14ac:dyDescent="0.25">
      <c r="A1048" s="27"/>
      <c r="B1048" s="28"/>
      <c r="C1048" s="28"/>
      <c r="D1048" s="29"/>
      <c r="E1048"/>
      <c r="F1048"/>
      <c r="G1048"/>
      <c r="H1048"/>
      <c r="I1048"/>
      <c r="J1048"/>
      <c r="K1048"/>
      <c r="L1048"/>
      <c r="M1048"/>
      <c r="N1048"/>
      <c r="O1048"/>
      <c r="P1048" s="120"/>
      <c r="Q1048" s="120"/>
      <c r="R1048" s="120"/>
      <c r="S1048" s="120"/>
      <c r="T1048" s="120"/>
      <c r="U1048" s="120"/>
      <c r="V1048" s="120"/>
      <c r="W1048" s="120"/>
      <c r="X1048" s="120"/>
      <c r="Y1048" s="120"/>
      <c r="Z1048" s="120"/>
      <c r="AA1048" s="120"/>
      <c r="AB1048" s="120"/>
      <c r="AC1048" s="120"/>
      <c r="AD1048" s="120"/>
      <c r="AE1048" s="120"/>
      <c r="AF1048" s="120"/>
      <c r="AG1048" s="120"/>
      <c r="AH1048" s="120"/>
      <c r="AI1048" s="120"/>
      <c r="AJ1048" s="120"/>
      <c r="AK1048" s="120"/>
      <c r="AL1048" s="120"/>
      <c r="AM1048" s="120"/>
      <c r="AN1048" s="120"/>
      <c r="AO1048" s="120"/>
      <c r="AP1048" s="120"/>
      <c r="AQ1048" s="120"/>
      <c r="AR1048" s="120"/>
      <c r="AS1048" s="120"/>
      <c r="AT1048" s="120"/>
      <c r="AU1048" s="120"/>
      <c r="AV1048" s="120"/>
      <c r="AW1048" s="120"/>
      <c r="AX1048" s="120"/>
      <c r="AY1048" s="120"/>
      <c r="AZ1048" s="120"/>
      <c r="BA1048" s="120"/>
      <c r="BB1048" s="120"/>
      <c r="BC1048" s="120"/>
    </row>
    <row r="1049" spans="1:55" x14ac:dyDescent="0.25">
      <c r="A1049" s="27"/>
      <c r="B1049" s="28"/>
      <c r="C1049" s="28"/>
      <c r="D1049" s="29"/>
      <c r="E1049"/>
      <c r="F1049"/>
      <c r="G1049"/>
      <c r="H1049"/>
      <c r="I1049"/>
      <c r="J1049"/>
      <c r="K1049"/>
      <c r="L1049"/>
      <c r="M1049"/>
      <c r="N1049"/>
      <c r="O1049"/>
      <c r="P1049" s="120"/>
      <c r="Q1049" s="120"/>
      <c r="R1049" s="120"/>
      <c r="S1049" s="120"/>
      <c r="T1049" s="120"/>
      <c r="U1049" s="120"/>
      <c r="V1049" s="120"/>
      <c r="W1049" s="120"/>
      <c r="X1049" s="120"/>
      <c r="Y1049" s="120"/>
      <c r="Z1049" s="120"/>
      <c r="AA1049" s="120"/>
      <c r="AB1049" s="120"/>
      <c r="AC1049" s="120"/>
      <c r="AD1049" s="120"/>
      <c r="AE1049" s="120"/>
      <c r="AF1049" s="120"/>
      <c r="AG1049" s="120"/>
      <c r="AH1049" s="120"/>
      <c r="AI1049" s="120"/>
      <c r="AJ1049" s="120"/>
      <c r="AK1049" s="120"/>
      <c r="AL1049" s="120"/>
      <c r="AM1049" s="120"/>
      <c r="AN1049" s="120"/>
      <c r="AO1049" s="120"/>
      <c r="AP1049" s="120"/>
      <c r="AQ1049" s="120"/>
      <c r="AR1049" s="120"/>
      <c r="AS1049" s="120"/>
      <c r="AT1049" s="120"/>
      <c r="AU1049" s="120"/>
      <c r="AV1049" s="120"/>
      <c r="AW1049" s="120"/>
      <c r="AX1049" s="120"/>
      <c r="AY1049" s="120"/>
      <c r="AZ1049" s="120"/>
      <c r="BA1049" s="120"/>
      <c r="BB1049" s="120"/>
      <c r="BC1049" s="120"/>
    </row>
    <row r="1050" spans="1:55" x14ac:dyDescent="0.25">
      <c r="A1050" s="27"/>
      <c r="B1050" s="28"/>
      <c r="C1050" s="28"/>
      <c r="D1050" s="29"/>
      <c r="E1050"/>
      <c r="F1050"/>
      <c r="G1050"/>
      <c r="H1050"/>
      <c r="I1050"/>
      <c r="J1050"/>
      <c r="K1050"/>
      <c r="L1050"/>
      <c r="M1050"/>
      <c r="N1050"/>
      <c r="O1050"/>
      <c r="P1050" s="120"/>
      <c r="Q1050" s="120"/>
      <c r="R1050" s="120"/>
      <c r="S1050" s="120"/>
      <c r="T1050" s="120"/>
      <c r="U1050" s="120"/>
      <c r="V1050" s="120"/>
      <c r="W1050" s="120"/>
      <c r="X1050" s="120"/>
      <c r="Y1050" s="120"/>
      <c r="Z1050" s="120"/>
      <c r="AA1050" s="120"/>
      <c r="AB1050" s="120"/>
      <c r="AC1050" s="120"/>
      <c r="AD1050" s="120"/>
      <c r="AE1050" s="120"/>
      <c r="AF1050" s="120"/>
      <c r="AG1050" s="120"/>
      <c r="AH1050" s="120"/>
      <c r="AI1050" s="120"/>
      <c r="AJ1050" s="120"/>
      <c r="AK1050" s="120"/>
      <c r="AL1050" s="120"/>
      <c r="AM1050" s="120"/>
      <c r="AN1050" s="120"/>
      <c r="AO1050" s="120"/>
      <c r="AP1050" s="120"/>
      <c r="AQ1050" s="120"/>
      <c r="AR1050" s="120"/>
      <c r="AS1050" s="120"/>
      <c r="AT1050" s="120"/>
      <c r="AU1050" s="120"/>
      <c r="AV1050" s="120"/>
      <c r="AW1050" s="120"/>
      <c r="AX1050" s="120"/>
      <c r="AY1050" s="120"/>
      <c r="AZ1050" s="120"/>
      <c r="BA1050" s="120"/>
      <c r="BB1050" s="120"/>
      <c r="BC1050" s="120"/>
    </row>
    <row r="1051" spans="1:55" x14ac:dyDescent="0.25">
      <c r="A1051" s="27"/>
      <c r="B1051" s="28"/>
      <c r="C1051" s="28"/>
      <c r="D1051" s="29"/>
      <c r="E1051"/>
      <c r="F1051"/>
      <c r="G1051"/>
      <c r="H1051"/>
      <c r="I1051"/>
      <c r="J1051"/>
      <c r="K1051"/>
      <c r="L1051"/>
      <c r="M1051"/>
      <c r="N1051"/>
      <c r="O1051"/>
      <c r="P1051" s="120"/>
      <c r="Q1051" s="120"/>
      <c r="R1051" s="120"/>
      <c r="S1051" s="120"/>
      <c r="T1051" s="120"/>
      <c r="U1051" s="120"/>
      <c r="V1051" s="120"/>
      <c r="W1051" s="120"/>
      <c r="X1051" s="120"/>
      <c r="Y1051" s="120"/>
      <c r="Z1051" s="120"/>
      <c r="AA1051" s="120"/>
      <c r="AB1051" s="120"/>
      <c r="AC1051" s="120"/>
      <c r="AD1051" s="120"/>
      <c r="AE1051" s="120"/>
      <c r="AF1051" s="120"/>
      <c r="AG1051" s="120"/>
      <c r="AH1051" s="120"/>
      <c r="AI1051" s="120"/>
      <c r="AJ1051" s="120"/>
      <c r="AK1051" s="120"/>
      <c r="AL1051" s="120"/>
      <c r="AM1051" s="120"/>
      <c r="AN1051" s="120"/>
      <c r="AO1051" s="120"/>
      <c r="AP1051" s="120"/>
      <c r="AQ1051" s="120"/>
      <c r="AR1051" s="120"/>
      <c r="AS1051" s="120"/>
      <c r="AT1051" s="120"/>
      <c r="AU1051" s="120"/>
      <c r="AV1051" s="120"/>
      <c r="AW1051" s="120"/>
      <c r="AX1051" s="120"/>
      <c r="AY1051" s="120"/>
      <c r="AZ1051" s="120"/>
      <c r="BA1051" s="120"/>
      <c r="BB1051" s="120"/>
      <c r="BC1051" s="120"/>
    </row>
    <row r="1052" spans="1:55" x14ac:dyDescent="0.25">
      <c r="A1052" s="27"/>
      <c r="B1052" s="28"/>
      <c r="C1052" s="28"/>
      <c r="D1052" s="29"/>
      <c r="E1052"/>
      <c r="F1052"/>
      <c r="G1052"/>
      <c r="H1052"/>
      <c r="I1052"/>
      <c r="J1052"/>
      <c r="K1052"/>
      <c r="L1052"/>
      <c r="M1052"/>
      <c r="N1052"/>
      <c r="O1052"/>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row>
    <row r="1053" spans="1:55" x14ac:dyDescent="0.25">
      <c r="A1053" s="27"/>
      <c r="B1053" s="28"/>
      <c r="C1053" s="28"/>
      <c r="D1053" s="29"/>
      <c r="E1053"/>
      <c r="F1053"/>
      <c r="G1053"/>
      <c r="H1053"/>
      <c r="I1053"/>
      <c r="J1053"/>
      <c r="K1053"/>
      <c r="L1053"/>
      <c r="M1053"/>
      <c r="N1053"/>
      <c r="O1053"/>
      <c r="P1053" s="120"/>
      <c r="Q1053" s="120"/>
      <c r="R1053" s="120"/>
      <c r="S1053" s="120"/>
      <c r="T1053" s="120"/>
      <c r="U1053" s="120"/>
      <c r="V1053" s="120"/>
      <c r="W1053" s="120"/>
      <c r="X1053" s="120"/>
      <c r="Y1053" s="120"/>
      <c r="Z1053" s="120"/>
      <c r="AA1053" s="120"/>
      <c r="AB1053" s="120"/>
      <c r="AC1053" s="120"/>
      <c r="AD1053" s="120"/>
      <c r="AE1053" s="120"/>
      <c r="AF1053" s="120"/>
      <c r="AG1053" s="120"/>
      <c r="AH1053" s="120"/>
      <c r="AI1053" s="120"/>
      <c r="AJ1053" s="120"/>
      <c r="AK1053" s="120"/>
      <c r="AL1053" s="120"/>
      <c r="AM1053" s="120"/>
      <c r="AN1053" s="120"/>
      <c r="AO1053" s="120"/>
      <c r="AP1053" s="120"/>
      <c r="AQ1053" s="120"/>
      <c r="AR1053" s="120"/>
      <c r="AS1053" s="120"/>
      <c r="AT1053" s="120"/>
      <c r="AU1053" s="120"/>
      <c r="AV1053" s="120"/>
      <c r="AW1053" s="120"/>
      <c r="AX1053" s="120"/>
      <c r="AY1053" s="120"/>
      <c r="AZ1053" s="120"/>
      <c r="BA1053" s="120"/>
      <c r="BB1053" s="120"/>
      <c r="BC1053" s="120"/>
    </row>
    <row r="1054" spans="1:55" x14ac:dyDescent="0.25">
      <c r="A1054" s="27"/>
      <c r="B1054" s="28"/>
      <c r="C1054" s="28"/>
      <c r="D1054" s="29"/>
      <c r="E1054"/>
      <c r="F1054"/>
      <c r="G1054"/>
      <c r="H1054"/>
      <c r="I1054"/>
      <c r="J1054"/>
      <c r="K1054"/>
      <c r="L1054"/>
      <c r="M1054"/>
      <c r="N1054"/>
      <c r="O1054"/>
      <c r="P1054" s="120"/>
      <c r="Q1054" s="120"/>
      <c r="R1054" s="120"/>
      <c r="S1054" s="120"/>
      <c r="T1054" s="120"/>
      <c r="U1054" s="120"/>
      <c r="V1054" s="120"/>
      <c r="W1054" s="120"/>
      <c r="X1054" s="120"/>
      <c r="Y1054" s="120"/>
      <c r="Z1054" s="120"/>
      <c r="AA1054" s="120"/>
      <c r="AB1054" s="120"/>
      <c r="AC1054" s="120"/>
      <c r="AD1054" s="120"/>
      <c r="AE1054" s="120"/>
      <c r="AF1054" s="120"/>
      <c r="AG1054" s="120"/>
      <c r="AH1054" s="120"/>
      <c r="AI1054" s="120"/>
      <c r="AJ1054" s="120"/>
      <c r="AK1054" s="120"/>
      <c r="AL1054" s="120"/>
      <c r="AM1054" s="120"/>
      <c r="AN1054" s="120"/>
      <c r="AO1054" s="120"/>
      <c r="AP1054" s="120"/>
      <c r="AQ1054" s="120"/>
      <c r="AR1054" s="120"/>
      <c r="AS1054" s="120"/>
      <c r="AT1054" s="120"/>
      <c r="AU1054" s="120"/>
      <c r="AV1054" s="120"/>
      <c r="AW1054" s="120"/>
      <c r="AX1054" s="120"/>
      <c r="AY1054" s="120"/>
      <c r="AZ1054" s="120"/>
      <c r="BA1054" s="120"/>
      <c r="BB1054" s="120"/>
      <c r="BC1054" s="120"/>
    </row>
    <row r="1055" spans="1:55" x14ac:dyDescent="0.25">
      <c r="A1055" s="27"/>
      <c r="B1055" s="28"/>
      <c r="C1055" s="28"/>
      <c r="D1055" s="29"/>
      <c r="E1055"/>
      <c r="F1055"/>
      <c r="G1055"/>
      <c r="H1055"/>
      <c r="I1055"/>
      <c r="J1055"/>
      <c r="K1055"/>
      <c r="L1055"/>
      <c r="M1055"/>
      <c r="N1055"/>
      <c r="O1055"/>
      <c r="P1055" s="120"/>
      <c r="Q1055" s="120"/>
      <c r="R1055" s="120"/>
      <c r="S1055" s="120"/>
      <c r="T1055" s="120"/>
      <c r="U1055" s="120"/>
      <c r="V1055" s="120"/>
      <c r="W1055" s="120"/>
      <c r="X1055" s="120"/>
      <c r="Y1055" s="120"/>
      <c r="Z1055" s="120"/>
      <c r="AA1055" s="120"/>
      <c r="AB1055" s="120"/>
      <c r="AC1055" s="120"/>
      <c r="AD1055" s="120"/>
      <c r="AE1055" s="120"/>
      <c r="AF1055" s="120"/>
      <c r="AG1055" s="120"/>
      <c r="AH1055" s="120"/>
      <c r="AI1055" s="120"/>
      <c r="AJ1055" s="120"/>
      <c r="AK1055" s="120"/>
      <c r="AL1055" s="120"/>
      <c r="AM1055" s="120"/>
      <c r="AN1055" s="120"/>
      <c r="AO1055" s="120"/>
      <c r="AP1055" s="120"/>
      <c r="AQ1055" s="120"/>
      <c r="AR1055" s="120"/>
      <c r="AS1055" s="120"/>
      <c r="AT1055" s="120"/>
      <c r="AU1055" s="120"/>
      <c r="AV1055" s="120"/>
      <c r="AW1055" s="120"/>
      <c r="AX1055" s="120"/>
      <c r="AY1055" s="120"/>
      <c r="AZ1055" s="120"/>
      <c r="BA1055" s="120"/>
      <c r="BB1055" s="120"/>
      <c r="BC1055" s="120"/>
    </row>
    <row r="1056" spans="1:55" x14ac:dyDescent="0.25">
      <c r="A1056" s="27"/>
      <c r="B1056" s="28"/>
      <c r="C1056" s="28"/>
      <c r="D1056" s="29"/>
      <c r="E1056"/>
      <c r="F1056"/>
      <c r="G1056"/>
      <c r="H1056"/>
      <c r="I1056"/>
      <c r="J1056"/>
      <c r="K1056"/>
      <c r="L1056"/>
      <c r="M1056"/>
      <c r="N1056"/>
      <c r="O1056"/>
      <c r="P1056" s="120"/>
      <c r="Q1056" s="120"/>
      <c r="R1056" s="120"/>
      <c r="S1056" s="120"/>
      <c r="T1056" s="120"/>
      <c r="U1056" s="120"/>
      <c r="V1056" s="120"/>
      <c r="W1056" s="120"/>
      <c r="X1056" s="120"/>
      <c r="Y1056" s="120"/>
      <c r="Z1056" s="120"/>
      <c r="AA1056" s="120"/>
      <c r="AB1056" s="120"/>
      <c r="AC1056" s="120"/>
      <c r="AD1056" s="120"/>
      <c r="AE1056" s="120"/>
      <c r="AF1056" s="120"/>
      <c r="AG1056" s="120"/>
      <c r="AH1056" s="120"/>
      <c r="AI1056" s="120"/>
      <c r="AJ1056" s="120"/>
      <c r="AK1056" s="120"/>
      <c r="AL1056" s="120"/>
      <c r="AM1056" s="120"/>
      <c r="AN1056" s="120"/>
      <c r="AO1056" s="120"/>
      <c r="AP1056" s="120"/>
      <c r="AQ1056" s="120"/>
      <c r="AR1056" s="120"/>
      <c r="AS1056" s="120"/>
      <c r="AT1056" s="120"/>
      <c r="AU1056" s="120"/>
      <c r="AV1056" s="120"/>
      <c r="AW1056" s="120"/>
      <c r="AX1056" s="120"/>
      <c r="AY1056" s="120"/>
      <c r="AZ1056" s="120"/>
      <c r="BA1056" s="120"/>
      <c r="BB1056" s="120"/>
      <c r="BC1056" s="120"/>
    </row>
    <row r="1057" spans="1:55" x14ac:dyDescent="0.25">
      <c r="A1057" s="27"/>
      <c r="B1057" s="28"/>
      <c r="C1057" s="28"/>
      <c r="D1057" s="29"/>
      <c r="E1057"/>
      <c r="F1057"/>
      <c r="G1057"/>
      <c r="H1057"/>
      <c r="I1057"/>
      <c r="J1057"/>
      <c r="K1057"/>
      <c r="L1057"/>
      <c r="M1057"/>
      <c r="N1057"/>
      <c r="O1057"/>
      <c r="P1057" s="120"/>
      <c r="Q1057" s="120"/>
      <c r="R1057" s="120"/>
      <c r="S1057" s="120"/>
      <c r="T1057" s="120"/>
      <c r="U1057" s="120"/>
      <c r="V1057" s="120"/>
      <c r="W1057" s="120"/>
      <c r="X1057" s="120"/>
      <c r="Y1057" s="120"/>
      <c r="Z1057" s="120"/>
      <c r="AA1057" s="120"/>
      <c r="AB1057" s="120"/>
      <c r="AC1057" s="120"/>
      <c r="AD1057" s="120"/>
      <c r="AE1057" s="120"/>
      <c r="AF1057" s="120"/>
      <c r="AG1057" s="120"/>
      <c r="AH1057" s="120"/>
      <c r="AI1057" s="120"/>
      <c r="AJ1057" s="120"/>
      <c r="AK1057" s="120"/>
      <c r="AL1057" s="120"/>
      <c r="AM1057" s="120"/>
      <c r="AN1057" s="120"/>
      <c r="AO1057" s="120"/>
      <c r="AP1057" s="120"/>
      <c r="AQ1057" s="120"/>
      <c r="AR1057" s="120"/>
      <c r="AS1057" s="120"/>
      <c r="AT1057" s="120"/>
      <c r="AU1057" s="120"/>
      <c r="AV1057" s="120"/>
      <c r="AW1057" s="120"/>
      <c r="AX1057" s="120"/>
      <c r="AY1057" s="120"/>
      <c r="AZ1057" s="120"/>
      <c r="BA1057" s="120"/>
      <c r="BB1057" s="120"/>
      <c r="BC1057" s="120"/>
    </row>
    <row r="1058" spans="1:55" x14ac:dyDescent="0.25">
      <c r="A1058" s="27"/>
      <c r="B1058" s="28"/>
      <c r="C1058" s="28"/>
      <c r="D1058" s="29"/>
      <c r="E1058"/>
      <c r="F1058"/>
      <c r="G1058"/>
      <c r="H1058"/>
      <c r="I1058"/>
      <c r="J1058"/>
      <c r="K1058"/>
      <c r="L1058"/>
      <c r="M1058"/>
      <c r="N1058"/>
      <c r="O1058"/>
      <c r="P1058" s="120"/>
      <c r="Q1058" s="120"/>
      <c r="R1058" s="120"/>
      <c r="S1058" s="120"/>
      <c r="T1058" s="120"/>
      <c r="U1058" s="120"/>
      <c r="V1058" s="120"/>
      <c r="W1058" s="120"/>
      <c r="X1058" s="120"/>
      <c r="Y1058" s="120"/>
      <c r="Z1058" s="120"/>
      <c r="AA1058" s="120"/>
      <c r="AB1058" s="120"/>
      <c r="AC1058" s="120"/>
      <c r="AD1058" s="120"/>
      <c r="AE1058" s="120"/>
      <c r="AF1058" s="120"/>
      <c r="AG1058" s="120"/>
      <c r="AH1058" s="120"/>
      <c r="AI1058" s="120"/>
      <c r="AJ1058" s="120"/>
      <c r="AK1058" s="120"/>
      <c r="AL1058" s="120"/>
      <c r="AM1058" s="120"/>
      <c r="AN1058" s="120"/>
      <c r="AO1058" s="120"/>
      <c r="AP1058" s="120"/>
      <c r="AQ1058" s="120"/>
      <c r="AR1058" s="120"/>
      <c r="AS1058" s="120"/>
      <c r="AT1058" s="120"/>
      <c r="AU1058" s="120"/>
      <c r="AV1058" s="120"/>
      <c r="AW1058" s="120"/>
      <c r="AX1058" s="120"/>
      <c r="AY1058" s="120"/>
      <c r="AZ1058" s="120"/>
      <c r="BA1058" s="120"/>
      <c r="BB1058" s="120"/>
      <c r="BC1058" s="120"/>
    </row>
    <row r="1059" spans="1:55" x14ac:dyDescent="0.25">
      <c r="A1059" s="27"/>
      <c r="B1059" s="28"/>
      <c r="C1059" s="28"/>
      <c r="D1059" s="29"/>
      <c r="E1059"/>
      <c r="F1059"/>
      <c r="G1059"/>
      <c r="H1059"/>
      <c r="I1059"/>
      <c r="J1059"/>
      <c r="K1059"/>
      <c r="L1059"/>
      <c r="M1059"/>
      <c r="N1059"/>
      <c r="O1059"/>
      <c r="P1059" s="120"/>
      <c r="Q1059" s="120"/>
      <c r="R1059" s="120"/>
      <c r="S1059" s="120"/>
      <c r="T1059" s="120"/>
      <c r="U1059" s="120"/>
      <c r="V1059" s="120"/>
      <c r="W1059" s="120"/>
      <c r="X1059" s="120"/>
      <c r="Y1059" s="120"/>
      <c r="Z1059" s="120"/>
      <c r="AA1059" s="120"/>
      <c r="AB1059" s="120"/>
      <c r="AC1059" s="120"/>
      <c r="AD1059" s="120"/>
      <c r="AE1059" s="120"/>
      <c r="AF1059" s="120"/>
      <c r="AG1059" s="120"/>
      <c r="AH1059" s="120"/>
      <c r="AI1059" s="120"/>
      <c r="AJ1059" s="120"/>
      <c r="AK1059" s="120"/>
      <c r="AL1059" s="120"/>
      <c r="AM1059" s="120"/>
      <c r="AN1059" s="120"/>
      <c r="AO1059" s="120"/>
      <c r="AP1059" s="120"/>
      <c r="AQ1059" s="120"/>
      <c r="AR1059" s="120"/>
      <c r="AS1059" s="120"/>
      <c r="AT1059" s="120"/>
      <c r="AU1059" s="120"/>
      <c r="AV1059" s="120"/>
      <c r="AW1059" s="120"/>
      <c r="AX1059" s="120"/>
      <c r="AY1059" s="120"/>
      <c r="AZ1059" s="120"/>
      <c r="BA1059" s="120"/>
      <c r="BB1059" s="120"/>
      <c r="BC1059" s="120"/>
    </row>
    <row r="1060" spans="1:55" x14ac:dyDescent="0.25">
      <c r="A1060" s="27"/>
      <c r="B1060" s="28"/>
      <c r="C1060" s="28"/>
      <c r="D1060" s="29"/>
      <c r="E1060"/>
      <c r="F1060"/>
      <c r="G1060"/>
      <c r="H1060"/>
      <c r="I1060"/>
      <c r="J1060"/>
      <c r="K1060"/>
      <c r="L1060"/>
      <c r="M1060"/>
      <c r="N1060"/>
      <c r="O1060"/>
      <c r="P1060" s="120"/>
      <c r="Q1060" s="120"/>
      <c r="R1060" s="120"/>
      <c r="S1060" s="120"/>
      <c r="T1060" s="120"/>
      <c r="U1060" s="120"/>
      <c r="V1060" s="120"/>
      <c r="W1060" s="120"/>
      <c r="X1060" s="120"/>
      <c r="Y1060" s="120"/>
      <c r="Z1060" s="120"/>
      <c r="AA1060" s="120"/>
      <c r="AB1060" s="120"/>
      <c r="AC1060" s="120"/>
      <c r="AD1060" s="120"/>
      <c r="AE1060" s="120"/>
      <c r="AF1060" s="120"/>
      <c r="AG1060" s="120"/>
      <c r="AH1060" s="120"/>
      <c r="AI1060" s="120"/>
      <c r="AJ1060" s="120"/>
      <c r="AK1060" s="120"/>
      <c r="AL1060" s="120"/>
      <c r="AM1060" s="120"/>
      <c r="AN1060" s="120"/>
      <c r="AO1060" s="120"/>
      <c r="AP1060" s="120"/>
      <c r="AQ1060" s="120"/>
      <c r="AR1060" s="120"/>
      <c r="AS1060" s="120"/>
      <c r="AT1060" s="120"/>
      <c r="AU1060" s="120"/>
      <c r="AV1060" s="120"/>
      <c r="AW1060" s="120"/>
      <c r="AX1060" s="120"/>
      <c r="AY1060" s="120"/>
      <c r="AZ1060" s="120"/>
      <c r="BA1060" s="120"/>
      <c r="BB1060" s="120"/>
      <c r="BC1060" s="120"/>
    </row>
    <row r="1061" spans="1:55" x14ac:dyDescent="0.25">
      <c r="A1061" s="27"/>
      <c r="B1061" s="28"/>
      <c r="C1061" s="28"/>
      <c r="D1061" s="29"/>
      <c r="E1061"/>
      <c r="F1061"/>
      <c r="G1061"/>
      <c r="H1061"/>
      <c r="I1061"/>
      <c r="J1061"/>
      <c r="K1061"/>
      <c r="L1061"/>
      <c r="M1061"/>
      <c r="N1061"/>
      <c r="O1061"/>
      <c r="P1061" s="120"/>
      <c r="Q1061" s="120"/>
      <c r="R1061" s="120"/>
      <c r="S1061" s="120"/>
      <c r="T1061" s="120"/>
      <c r="U1061" s="120"/>
      <c r="V1061" s="120"/>
      <c r="W1061" s="120"/>
      <c r="X1061" s="120"/>
      <c r="Y1061" s="120"/>
      <c r="Z1061" s="120"/>
      <c r="AA1061" s="120"/>
      <c r="AB1061" s="120"/>
      <c r="AC1061" s="120"/>
      <c r="AD1061" s="120"/>
      <c r="AE1061" s="120"/>
      <c r="AF1061" s="120"/>
      <c r="AG1061" s="120"/>
      <c r="AH1061" s="120"/>
      <c r="AI1061" s="120"/>
      <c r="AJ1061" s="120"/>
      <c r="AK1061" s="120"/>
      <c r="AL1061" s="120"/>
      <c r="AM1061" s="120"/>
      <c r="AN1061" s="120"/>
      <c r="AO1061" s="120"/>
      <c r="AP1061" s="120"/>
      <c r="AQ1061" s="120"/>
      <c r="AR1061" s="120"/>
      <c r="AS1061" s="120"/>
      <c r="AT1061" s="120"/>
      <c r="AU1061" s="120"/>
      <c r="AV1061" s="120"/>
      <c r="AW1061" s="120"/>
      <c r="AX1061" s="120"/>
      <c r="AY1061" s="120"/>
      <c r="AZ1061" s="120"/>
      <c r="BA1061" s="120"/>
      <c r="BB1061" s="120"/>
      <c r="BC1061" s="120"/>
    </row>
    <row r="1062" spans="1:55" x14ac:dyDescent="0.25">
      <c r="A1062" s="27"/>
      <c r="B1062" s="28"/>
      <c r="C1062" s="28"/>
      <c r="D1062" s="29"/>
      <c r="E1062"/>
      <c r="F1062"/>
      <c r="G1062"/>
      <c r="H1062"/>
      <c r="I1062"/>
      <c r="J1062"/>
      <c r="K1062"/>
      <c r="L1062"/>
      <c r="M1062"/>
      <c r="N1062"/>
      <c r="O1062"/>
      <c r="P1062" s="120"/>
      <c r="Q1062" s="120"/>
      <c r="R1062" s="120"/>
      <c r="S1062" s="120"/>
      <c r="T1062" s="120"/>
      <c r="U1062" s="120"/>
      <c r="V1062" s="120"/>
      <c r="W1062" s="120"/>
      <c r="X1062" s="120"/>
      <c r="Y1062" s="120"/>
      <c r="Z1062" s="120"/>
      <c r="AA1062" s="120"/>
      <c r="AB1062" s="120"/>
      <c r="AC1062" s="120"/>
      <c r="AD1062" s="120"/>
      <c r="AE1062" s="120"/>
      <c r="AF1062" s="120"/>
      <c r="AG1062" s="120"/>
      <c r="AH1062" s="120"/>
      <c r="AI1062" s="120"/>
      <c r="AJ1062" s="120"/>
      <c r="AK1062" s="120"/>
      <c r="AL1062" s="120"/>
      <c r="AM1062" s="120"/>
      <c r="AN1062" s="120"/>
      <c r="AO1062" s="120"/>
      <c r="AP1062" s="120"/>
      <c r="AQ1062" s="120"/>
      <c r="AR1062" s="120"/>
      <c r="AS1062" s="120"/>
      <c r="AT1062" s="120"/>
      <c r="AU1062" s="120"/>
      <c r="AV1062" s="120"/>
      <c r="AW1062" s="120"/>
      <c r="AX1062" s="120"/>
      <c r="AY1062" s="120"/>
      <c r="AZ1062" s="120"/>
      <c r="BA1062" s="120"/>
      <c r="BB1062" s="120"/>
      <c r="BC1062" s="120"/>
    </row>
    <row r="1063" spans="1:55" x14ac:dyDescent="0.25">
      <c r="A1063" s="27"/>
      <c r="B1063" s="28"/>
      <c r="C1063" s="28"/>
      <c r="D1063" s="29"/>
      <c r="E1063"/>
      <c r="F1063"/>
      <c r="G1063"/>
      <c r="H1063"/>
      <c r="I1063"/>
      <c r="J1063"/>
      <c r="K1063"/>
      <c r="L1063"/>
      <c r="M1063"/>
      <c r="N1063"/>
      <c r="O1063"/>
      <c r="P1063" s="120"/>
      <c r="Q1063" s="120"/>
      <c r="R1063" s="120"/>
      <c r="S1063" s="120"/>
      <c r="T1063" s="120"/>
      <c r="U1063" s="120"/>
      <c r="V1063" s="120"/>
      <c r="W1063" s="120"/>
      <c r="X1063" s="120"/>
      <c r="Y1063" s="120"/>
      <c r="Z1063" s="120"/>
      <c r="AA1063" s="120"/>
      <c r="AB1063" s="120"/>
      <c r="AC1063" s="120"/>
      <c r="AD1063" s="120"/>
      <c r="AE1063" s="120"/>
      <c r="AF1063" s="120"/>
      <c r="AG1063" s="120"/>
      <c r="AH1063" s="120"/>
      <c r="AI1063" s="120"/>
      <c r="AJ1063" s="120"/>
      <c r="AK1063" s="120"/>
      <c r="AL1063" s="120"/>
      <c r="AM1063" s="120"/>
      <c r="AN1063" s="120"/>
      <c r="AO1063" s="120"/>
      <c r="AP1063" s="120"/>
      <c r="AQ1063" s="120"/>
      <c r="AR1063" s="120"/>
      <c r="AS1063" s="120"/>
      <c r="AT1063" s="120"/>
      <c r="AU1063" s="120"/>
      <c r="AV1063" s="120"/>
      <c r="AW1063" s="120"/>
      <c r="AX1063" s="120"/>
      <c r="AY1063" s="120"/>
      <c r="AZ1063" s="120"/>
      <c r="BA1063" s="120"/>
      <c r="BB1063" s="120"/>
      <c r="BC1063" s="120"/>
    </row>
    <row r="1064" spans="1:55" x14ac:dyDescent="0.25">
      <c r="A1064" s="27"/>
      <c r="B1064" s="28"/>
      <c r="C1064" s="28"/>
      <c r="D1064" s="29"/>
      <c r="E1064"/>
      <c r="F1064"/>
      <c r="G1064"/>
      <c r="H1064"/>
      <c r="I1064"/>
      <c r="J1064"/>
      <c r="K1064"/>
      <c r="L1064"/>
      <c r="M1064"/>
      <c r="N1064"/>
      <c r="O1064"/>
      <c r="P1064" s="120"/>
      <c r="Q1064" s="120"/>
      <c r="R1064" s="120"/>
      <c r="S1064" s="120"/>
      <c r="T1064" s="120"/>
      <c r="U1064" s="120"/>
      <c r="V1064" s="120"/>
      <c r="W1064" s="120"/>
      <c r="X1064" s="120"/>
      <c r="Y1064" s="120"/>
      <c r="Z1064" s="120"/>
      <c r="AA1064" s="120"/>
      <c r="AB1064" s="120"/>
      <c r="AC1064" s="120"/>
      <c r="AD1064" s="120"/>
      <c r="AE1064" s="120"/>
      <c r="AF1064" s="120"/>
      <c r="AG1064" s="120"/>
      <c r="AH1064" s="120"/>
      <c r="AI1064" s="120"/>
      <c r="AJ1064" s="120"/>
      <c r="AK1064" s="120"/>
      <c r="AL1064" s="120"/>
      <c r="AM1064" s="120"/>
      <c r="AN1064" s="120"/>
      <c r="AO1064" s="120"/>
      <c r="AP1064" s="120"/>
      <c r="AQ1064" s="120"/>
      <c r="AR1064" s="120"/>
      <c r="AS1064" s="120"/>
      <c r="AT1064" s="120"/>
      <c r="AU1064" s="120"/>
      <c r="AV1064" s="120"/>
      <c r="AW1064" s="120"/>
      <c r="AX1064" s="120"/>
      <c r="AY1064" s="120"/>
      <c r="AZ1064" s="120"/>
      <c r="BA1064" s="120"/>
      <c r="BB1064" s="120"/>
      <c r="BC1064" s="120"/>
    </row>
    <row r="1065" spans="1:55" x14ac:dyDescent="0.25">
      <c r="A1065" s="27"/>
      <c r="B1065" s="28"/>
      <c r="C1065" s="28"/>
      <c r="D1065" s="29"/>
      <c r="E1065"/>
      <c r="F1065"/>
      <c r="G1065"/>
      <c r="H1065"/>
      <c r="I1065"/>
      <c r="J1065"/>
      <c r="K1065"/>
      <c r="L1065"/>
      <c r="M1065"/>
      <c r="N1065"/>
      <c r="O1065"/>
      <c r="P1065" s="120"/>
      <c r="Q1065" s="120"/>
      <c r="R1065" s="120"/>
      <c r="S1065" s="120"/>
      <c r="T1065" s="120"/>
      <c r="U1065" s="120"/>
      <c r="V1065" s="120"/>
      <c r="W1065" s="120"/>
      <c r="X1065" s="120"/>
      <c r="Y1065" s="120"/>
      <c r="Z1065" s="120"/>
      <c r="AA1065" s="120"/>
      <c r="AB1065" s="120"/>
      <c r="AC1065" s="120"/>
      <c r="AD1065" s="120"/>
      <c r="AE1065" s="120"/>
      <c r="AF1065" s="120"/>
      <c r="AG1065" s="120"/>
      <c r="AH1065" s="120"/>
      <c r="AI1065" s="120"/>
      <c r="AJ1065" s="120"/>
      <c r="AK1065" s="120"/>
      <c r="AL1065" s="120"/>
      <c r="AM1065" s="120"/>
      <c r="AN1065" s="120"/>
      <c r="AO1065" s="120"/>
      <c r="AP1065" s="120"/>
      <c r="AQ1065" s="120"/>
      <c r="AR1065" s="120"/>
      <c r="AS1065" s="120"/>
      <c r="AT1065" s="120"/>
      <c r="AU1065" s="120"/>
      <c r="AV1065" s="120"/>
      <c r="AW1065" s="120"/>
      <c r="AX1065" s="120"/>
      <c r="AY1065" s="120"/>
      <c r="AZ1065" s="120"/>
      <c r="BA1065" s="120"/>
      <c r="BB1065" s="120"/>
      <c r="BC1065" s="120"/>
    </row>
    <row r="1066" spans="1:55" x14ac:dyDescent="0.25">
      <c r="A1066" s="27"/>
      <c r="B1066" s="28"/>
      <c r="C1066" s="28"/>
      <c r="D1066" s="29"/>
      <c r="E1066"/>
      <c r="F1066"/>
      <c r="G1066"/>
      <c r="H1066"/>
      <c r="I1066"/>
      <c r="J1066"/>
      <c r="K1066"/>
      <c r="L1066"/>
      <c r="M1066"/>
      <c r="N1066"/>
      <c r="O1066"/>
      <c r="P1066" s="120"/>
      <c r="Q1066" s="120"/>
      <c r="R1066" s="120"/>
      <c r="S1066" s="120"/>
      <c r="T1066" s="120"/>
      <c r="U1066" s="120"/>
      <c r="V1066" s="120"/>
      <c r="W1066" s="120"/>
      <c r="X1066" s="120"/>
      <c r="Y1066" s="120"/>
      <c r="Z1066" s="120"/>
      <c r="AA1066" s="120"/>
      <c r="AB1066" s="120"/>
      <c r="AC1066" s="120"/>
      <c r="AD1066" s="120"/>
      <c r="AE1066" s="120"/>
      <c r="AF1066" s="120"/>
      <c r="AG1066" s="120"/>
      <c r="AH1066" s="120"/>
      <c r="AI1066" s="120"/>
      <c r="AJ1066" s="120"/>
      <c r="AK1066" s="120"/>
      <c r="AL1066" s="120"/>
      <c r="AM1066" s="120"/>
      <c r="AN1066" s="120"/>
      <c r="AO1066" s="120"/>
      <c r="AP1066" s="120"/>
      <c r="AQ1066" s="120"/>
      <c r="AR1066" s="120"/>
      <c r="AS1066" s="120"/>
      <c r="AT1066" s="120"/>
      <c r="AU1066" s="120"/>
      <c r="AV1066" s="120"/>
      <c r="AW1066" s="120"/>
      <c r="AX1066" s="120"/>
      <c r="AY1066" s="120"/>
      <c r="AZ1066" s="120"/>
      <c r="BA1066" s="120"/>
      <c r="BB1066" s="120"/>
      <c r="BC1066" s="120"/>
    </row>
    <row r="1067" spans="1:55" x14ac:dyDescent="0.25">
      <c r="A1067" s="27"/>
      <c r="B1067" s="28"/>
      <c r="C1067" s="28"/>
      <c r="D1067" s="29"/>
      <c r="E1067"/>
      <c r="F1067"/>
      <c r="G1067"/>
      <c r="H1067"/>
      <c r="I1067"/>
      <c r="J1067"/>
      <c r="K1067"/>
      <c r="L1067"/>
      <c r="M1067"/>
      <c r="N1067"/>
      <c r="O1067"/>
      <c r="P1067" s="120"/>
      <c r="Q1067" s="120"/>
      <c r="R1067" s="120"/>
      <c r="S1067" s="120"/>
      <c r="T1067" s="120"/>
      <c r="U1067" s="120"/>
      <c r="V1067" s="120"/>
      <c r="W1067" s="120"/>
      <c r="X1067" s="120"/>
      <c r="Y1067" s="120"/>
      <c r="Z1067" s="120"/>
      <c r="AA1067" s="120"/>
      <c r="AB1067" s="120"/>
      <c r="AC1067" s="120"/>
      <c r="AD1067" s="120"/>
      <c r="AE1067" s="120"/>
      <c r="AF1067" s="120"/>
      <c r="AG1067" s="120"/>
      <c r="AH1067" s="120"/>
      <c r="AI1067" s="120"/>
      <c r="AJ1067" s="120"/>
      <c r="AK1067" s="120"/>
      <c r="AL1067" s="120"/>
      <c r="AM1067" s="120"/>
      <c r="AN1067" s="120"/>
      <c r="AO1067" s="120"/>
      <c r="AP1067" s="120"/>
      <c r="AQ1067" s="120"/>
      <c r="AR1067" s="120"/>
      <c r="AS1067" s="120"/>
      <c r="AT1067" s="120"/>
      <c r="AU1067" s="120"/>
      <c r="AV1067" s="120"/>
      <c r="AW1067" s="120"/>
      <c r="AX1067" s="120"/>
      <c r="AY1067" s="120"/>
      <c r="AZ1067" s="120"/>
      <c r="BA1067" s="120"/>
      <c r="BB1067" s="120"/>
      <c r="BC1067" s="120"/>
    </row>
    <row r="1068" spans="1:55" x14ac:dyDescent="0.25">
      <c r="A1068" s="27"/>
      <c r="B1068" s="28"/>
      <c r="C1068" s="28"/>
      <c r="D1068" s="29"/>
      <c r="E1068"/>
      <c r="F1068"/>
      <c r="G1068"/>
      <c r="H1068"/>
      <c r="I1068"/>
      <c r="J1068"/>
      <c r="K1068"/>
      <c r="L1068"/>
      <c r="M1068"/>
      <c r="N1068"/>
      <c r="O1068"/>
      <c r="P1068" s="120"/>
      <c r="Q1068" s="120"/>
      <c r="R1068" s="120"/>
      <c r="S1068" s="120"/>
      <c r="T1068" s="120"/>
      <c r="U1068" s="120"/>
      <c r="V1068" s="120"/>
      <c r="W1068" s="120"/>
      <c r="X1068" s="120"/>
      <c r="Y1068" s="120"/>
      <c r="Z1068" s="120"/>
      <c r="AA1068" s="120"/>
      <c r="AB1068" s="120"/>
      <c r="AC1068" s="120"/>
      <c r="AD1068" s="120"/>
      <c r="AE1068" s="120"/>
      <c r="AF1068" s="120"/>
      <c r="AG1068" s="120"/>
      <c r="AH1068" s="120"/>
      <c r="AI1068" s="120"/>
      <c r="AJ1068" s="120"/>
      <c r="AK1068" s="120"/>
      <c r="AL1068" s="120"/>
      <c r="AM1068" s="120"/>
      <c r="AN1068" s="120"/>
      <c r="AO1068" s="120"/>
      <c r="AP1068" s="120"/>
      <c r="AQ1068" s="120"/>
      <c r="AR1068" s="120"/>
      <c r="AS1068" s="120"/>
      <c r="AT1068" s="120"/>
      <c r="AU1068" s="120"/>
      <c r="AV1068" s="120"/>
      <c r="AW1068" s="120"/>
      <c r="AX1068" s="120"/>
      <c r="AY1068" s="120"/>
      <c r="AZ1068" s="120"/>
      <c r="BA1068" s="120"/>
      <c r="BB1068" s="120"/>
      <c r="BC1068" s="120"/>
    </row>
    <row r="1069" spans="1:55" x14ac:dyDescent="0.25">
      <c r="A1069" s="27"/>
      <c r="B1069" s="28"/>
      <c r="C1069" s="28"/>
      <c r="D1069" s="29"/>
      <c r="E1069"/>
      <c r="F1069"/>
      <c r="G1069"/>
      <c r="H1069"/>
      <c r="I1069"/>
      <c r="J1069"/>
      <c r="K1069"/>
      <c r="L1069"/>
      <c r="M1069"/>
      <c r="N1069"/>
      <c r="O1069"/>
      <c r="P1069" s="120"/>
      <c r="Q1069" s="120"/>
      <c r="R1069" s="120"/>
      <c r="S1069" s="120"/>
      <c r="T1069" s="120"/>
      <c r="U1069" s="120"/>
      <c r="V1069" s="120"/>
      <c r="W1069" s="120"/>
      <c r="X1069" s="120"/>
      <c r="Y1069" s="120"/>
      <c r="Z1069" s="120"/>
      <c r="AA1069" s="120"/>
      <c r="AB1069" s="120"/>
      <c r="AC1069" s="120"/>
      <c r="AD1069" s="120"/>
      <c r="AE1069" s="120"/>
      <c r="AF1069" s="120"/>
      <c r="AG1069" s="120"/>
      <c r="AH1069" s="120"/>
      <c r="AI1069" s="120"/>
      <c r="AJ1069" s="120"/>
      <c r="AK1069" s="120"/>
      <c r="AL1069" s="120"/>
      <c r="AM1069" s="120"/>
      <c r="AN1069" s="120"/>
      <c r="AO1069" s="120"/>
      <c r="AP1069" s="120"/>
      <c r="AQ1069" s="120"/>
      <c r="AR1069" s="120"/>
      <c r="AS1069" s="120"/>
      <c r="AT1069" s="120"/>
      <c r="AU1069" s="120"/>
      <c r="AV1069" s="120"/>
      <c r="AW1069" s="120"/>
      <c r="AX1069" s="120"/>
      <c r="AY1069" s="120"/>
      <c r="AZ1069" s="120"/>
      <c r="BA1069" s="120"/>
      <c r="BB1069" s="120"/>
      <c r="BC1069" s="120"/>
    </row>
    <row r="1070" spans="1:55" x14ac:dyDescent="0.25">
      <c r="A1070" s="27"/>
      <c r="B1070" s="28"/>
      <c r="C1070" s="28"/>
      <c r="D1070" s="29"/>
      <c r="E1070"/>
      <c r="F1070"/>
      <c r="G1070"/>
      <c r="H1070"/>
      <c r="I1070"/>
      <c r="J1070"/>
      <c r="K1070"/>
      <c r="L1070"/>
      <c r="M1070"/>
      <c r="N1070"/>
      <c r="O1070"/>
      <c r="P1070" s="120"/>
      <c r="Q1070" s="120"/>
      <c r="R1070" s="120"/>
      <c r="S1070" s="120"/>
      <c r="T1070" s="120"/>
      <c r="U1070" s="120"/>
      <c r="V1070" s="120"/>
      <c r="W1070" s="120"/>
      <c r="X1070" s="120"/>
      <c r="Y1070" s="120"/>
      <c r="Z1070" s="120"/>
      <c r="AA1070" s="120"/>
      <c r="AB1070" s="120"/>
      <c r="AC1070" s="120"/>
      <c r="AD1070" s="120"/>
      <c r="AE1070" s="120"/>
      <c r="AF1070" s="120"/>
      <c r="AG1070" s="120"/>
      <c r="AH1070" s="120"/>
      <c r="AI1070" s="120"/>
      <c r="AJ1070" s="120"/>
      <c r="AK1070" s="120"/>
      <c r="AL1070" s="120"/>
      <c r="AM1070" s="120"/>
      <c r="AN1070" s="120"/>
      <c r="AO1070" s="120"/>
      <c r="AP1070" s="120"/>
      <c r="AQ1070" s="120"/>
      <c r="AR1070" s="120"/>
      <c r="AS1070" s="120"/>
      <c r="AT1070" s="120"/>
      <c r="AU1070" s="120"/>
      <c r="AV1070" s="120"/>
      <c r="AW1070" s="120"/>
      <c r="AX1070" s="120"/>
      <c r="AY1070" s="120"/>
      <c r="AZ1070" s="120"/>
      <c r="BA1070" s="120"/>
      <c r="BB1070" s="120"/>
      <c r="BC1070" s="120"/>
    </row>
    <row r="1071" spans="1:55" x14ac:dyDescent="0.25">
      <c r="A1071" s="27"/>
      <c r="B1071" s="28"/>
      <c r="C1071" s="28"/>
      <c r="D1071" s="29"/>
      <c r="E1071"/>
      <c r="F1071"/>
      <c r="G1071"/>
      <c r="H1071"/>
      <c r="I1071"/>
      <c r="J1071"/>
      <c r="K1071"/>
      <c r="L1071"/>
      <c r="M1071"/>
      <c r="N1071"/>
      <c r="O1071"/>
      <c r="P1071" s="120"/>
      <c r="Q1071" s="120"/>
      <c r="R1071" s="120"/>
      <c r="S1071" s="120"/>
      <c r="T1071" s="120"/>
      <c r="U1071" s="120"/>
      <c r="V1071" s="120"/>
      <c r="W1071" s="120"/>
      <c r="X1071" s="120"/>
      <c r="Y1071" s="120"/>
      <c r="Z1071" s="120"/>
      <c r="AA1071" s="120"/>
      <c r="AB1071" s="120"/>
      <c r="AC1071" s="120"/>
      <c r="AD1071" s="120"/>
      <c r="AE1071" s="120"/>
      <c r="AF1071" s="120"/>
      <c r="AG1071" s="120"/>
      <c r="AH1071" s="120"/>
      <c r="AI1071" s="120"/>
      <c r="AJ1071" s="120"/>
      <c r="AK1071" s="120"/>
      <c r="AL1071" s="120"/>
      <c r="AM1071" s="120"/>
      <c r="AN1071" s="120"/>
      <c r="AO1071" s="120"/>
      <c r="AP1071" s="120"/>
      <c r="AQ1071" s="120"/>
      <c r="AR1071" s="120"/>
      <c r="AS1071" s="120"/>
      <c r="AT1071" s="120"/>
      <c r="AU1071" s="120"/>
      <c r="AV1071" s="120"/>
      <c r="AW1071" s="120"/>
      <c r="AX1071" s="120"/>
      <c r="AY1071" s="120"/>
      <c r="AZ1071" s="120"/>
      <c r="BA1071" s="120"/>
      <c r="BB1071" s="120"/>
      <c r="BC1071" s="120"/>
    </row>
    <row r="1072" spans="1:55" x14ac:dyDescent="0.25">
      <c r="A1072" s="27"/>
      <c r="B1072" s="28"/>
      <c r="C1072" s="28"/>
      <c r="D1072" s="29"/>
      <c r="E1072"/>
      <c r="F1072"/>
      <c r="G1072"/>
      <c r="H1072"/>
      <c r="I1072"/>
      <c r="J1072"/>
      <c r="K1072"/>
      <c r="L1072"/>
      <c r="M1072"/>
      <c r="N1072"/>
      <c r="O1072"/>
      <c r="P1072" s="120"/>
      <c r="Q1072" s="120"/>
      <c r="R1072" s="120"/>
      <c r="S1072" s="120"/>
      <c r="T1072" s="120"/>
      <c r="U1072" s="120"/>
      <c r="V1072" s="120"/>
      <c r="W1072" s="120"/>
      <c r="X1072" s="120"/>
      <c r="Y1072" s="120"/>
      <c r="Z1072" s="120"/>
      <c r="AA1072" s="120"/>
      <c r="AB1072" s="120"/>
      <c r="AC1072" s="120"/>
      <c r="AD1072" s="120"/>
      <c r="AE1072" s="120"/>
      <c r="AF1072" s="120"/>
      <c r="AG1072" s="120"/>
      <c r="AH1072" s="120"/>
      <c r="AI1072" s="120"/>
      <c r="AJ1072" s="120"/>
      <c r="AK1072" s="120"/>
      <c r="AL1072" s="120"/>
      <c r="AM1072" s="120"/>
      <c r="AN1072" s="120"/>
      <c r="AO1072" s="120"/>
      <c r="AP1072" s="120"/>
      <c r="AQ1072" s="120"/>
      <c r="AR1072" s="120"/>
      <c r="AS1072" s="120"/>
      <c r="AT1072" s="120"/>
      <c r="AU1072" s="120"/>
      <c r="AV1072" s="120"/>
      <c r="AW1072" s="120"/>
      <c r="AX1072" s="120"/>
      <c r="AY1072" s="120"/>
      <c r="AZ1072" s="120"/>
      <c r="BA1072" s="120"/>
      <c r="BB1072" s="120"/>
      <c r="BC1072" s="120"/>
    </row>
    <row r="1073" spans="1:55" x14ac:dyDescent="0.25">
      <c r="A1073" s="27"/>
      <c r="B1073" s="28"/>
      <c r="C1073" s="28"/>
      <c r="D1073" s="29"/>
      <c r="E1073"/>
      <c r="F1073"/>
      <c r="G1073"/>
      <c r="H1073"/>
      <c r="I1073"/>
      <c r="J1073"/>
      <c r="K1073"/>
      <c r="L1073"/>
      <c r="M1073"/>
      <c r="N1073"/>
      <c r="O1073"/>
      <c r="P1073" s="120"/>
      <c r="Q1073" s="120"/>
      <c r="R1073" s="120"/>
      <c r="S1073" s="120"/>
      <c r="T1073" s="120"/>
      <c r="U1073" s="120"/>
      <c r="V1073" s="120"/>
      <c r="W1073" s="120"/>
      <c r="X1073" s="120"/>
      <c r="Y1073" s="120"/>
      <c r="Z1073" s="120"/>
      <c r="AA1073" s="120"/>
      <c r="AB1073" s="120"/>
      <c r="AC1073" s="120"/>
      <c r="AD1073" s="120"/>
      <c r="AE1073" s="120"/>
      <c r="AF1073" s="120"/>
      <c r="AG1073" s="120"/>
      <c r="AH1073" s="120"/>
      <c r="AI1073" s="120"/>
      <c r="AJ1073" s="120"/>
      <c r="AK1073" s="120"/>
      <c r="AL1073" s="120"/>
      <c r="AM1073" s="120"/>
      <c r="AN1073" s="120"/>
      <c r="AO1073" s="120"/>
      <c r="AP1073" s="120"/>
      <c r="AQ1073" s="120"/>
      <c r="AR1073" s="120"/>
      <c r="AS1073" s="120"/>
      <c r="AT1073" s="120"/>
      <c r="AU1073" s="120"/>
      <c r="AV1073" s="120"/>
      <c r="AW1073" s="120"/>
      <c r="AX1073" s="120"/>
      <c r="AY1073" s="120"/>
      <c r="AZ1073" s="120"/>
      <c r="BA1073" s="120"/>
      <c r="BB1073" s="120"/>
      <c r="BC1073" s="120"/>
    </row>
    <row r="1074" spans="1:55" x14ac:dyDescent="0.25">
      <c r="A1074" s="27"/>
      <c r="B1074" s="28"/>
      <c r="C1074" s="28"/>
      <c r="D1074" s="29"/>
      <c r="E1074"/>
      <c r="F1074"/>
      <c r="G1074"/>
      <c r="H1074"/>
      <c r="I1074"/>
      <c r="J1074"/>
      <c r="K1074"/>
      <c r="L1074"/>
      <c r="M1074"/>
      <c r="N1074"/>
      <c r="O1074"/>
      <c r="P1074" s="120"/>
      <c r="Q1074" s="120"/>
      <c r="R1074" s="120"/>
      <c r="S1074" s="120"/>
      <c r="T1074" s="120"/>
      <c r="U1074" s="120"/>
      <c r="V1074" s="120"/>
      <c r="W1074" s="120"/>
      <c r="X1074" s="120"/>
      <c r="Y1074" s="120"/>
      <c r="Z1074" s="120"/>
      <c r="AA1074" s="120"/>
      <c r="AB1074" s="120"/>
      <c r="AC1074" s="120"/>
      <c r="AD1074" s="120"/>
      <c r="AE1074" s="120"/>
      <c r="AF1074" s="120"/>
      <c r="AG1074" s="120"/>
      <c r="AH1074" s="120"/>
      <c r="AI1074" s="120"/>
      <c r="AJ1074" s="120"/>
      <c r="AK1074" s="120"/>
      <c r="AL1074" s="120"/>
      <c r="AM1074" s="120"/>
      <c r="AN1074" s="120"/>
      <c r="AO1074" s="120"/>
      <c r="AP1074" s="120"/>
      <c r="AQ1074" s="120"/>
      <c r="AR1074" s="120"/>
      <c r="AS1074" s="120"/>
      <c r="AT1074" s="120"/>
      <c r="AU1074" s="120"/>
      <c r="AV1074" s="120"/>
      <c r="AW1074" s="120"/>
      <c r="AX1074" s="120"/>
      <c r="AY1074" s="120"/>
      <c r="AZ1074" s="120"/>
      <c r="BA1074" s="120"/>
      <c r="BB1074" s="120"/>
      <c r="BC1074" s="120"/>
    </row>
    <row r="1075" spans="1:55" x14ac:dyDescent="0.25">
      <c r="A1075" s="27"/>
      <c r="B1075" s="28"/>
      <c r="C1075" s="28"/>
      <c r="D1075" s="29"/>
      <c r="E1075"/>
      <c r="F1075"/>
      <c r="G1075"/>
      <c r="H1075"/>
      <c r="I1075"/>
      <c r="J1075"/>
      <c r="K1075"/>
      <c r="L1075"/>
      <c r="M1075"/>
      <c r="N1075"/>
      <c r="O1075"/>
      <c r="P1075" s="120"/>
      <c r="Q1075" s="120"/>
      <c r="R1075" s="120"/>
      <c r="S1075" s="120"/>
      <c r="T1075" s="120"/>
      <c r="U1075" s="120"/>
      <c r="V1075" s="120"/>
      <c r="W1075" s="120"/>
      <c r="X1075" s="120"/>
      <c r="Y1075" s="120"/>
      <c r="Z1075" s="120"/>
      <c r="AA1075" s="120"/>
      <c r="AB1075" s="120"/>
      <c r="AC1075" s="120"/>
      <c r="AD1075" s="120"/>
      <c r="AE1075" s="120"/>
      <c r="AF1075" s="120"/>
      <c r="AG1075" s="120"/>
      <c r="AH1075" s="120"/>
      <c r="AI1075" s="120"/>
      <c r="AJ1075" s="120"/>
      <c r="AK1075" s="120"/>
      <c r="AL1075" s="120"/>
      <c r="AM1075" s="120"/>
      <c r="AN1075" s="120"/>
      <c r="AO1075" s="120"/>
      <c r="AP1075" s="120"/>
      <c r="AQ1075" s="120"/>
      <c r="AR1075" s="120"/>
      <c r="AS1075" s="120"/>
      <c r="AT1075" s="120"/>
      <c r="AU1075" s="120"/>
      <c r="AV1075" s="120"/>
      <c r="AW1075" s="120"/>
      <c r="AX1075" s="120"/>
      <c r="AY1075" s="120"/>
      <c r="AZ1075" s="120"/>
      <c r="BA1075" s="120"/>
      <c r="BB1075" s="120"/>
      <c r="BC1075" s="120"/>
    </row>
    <row r="1076" spans="1:55" x14ac:dyDescent="0.25">
      <c r="A1076" s="27"/>
      <c r="B1076" s="28"/>
      <c r="C1076" s="28"/>
      <c r="D1076" s="29"/>
      <c r="E1076"/>
      <c r="F1076"/>
      <c r="G1076"/>
      <c r="H1076"/>
      <c r="I1076"/>
      <c r="J1076"/>
      <c r="K1076"/>
      <c r="L1076"/>
      <c r="M1076"/>
      <c r="N1076"/>
      <c r="O1076"/>
      <c r="P1076" s="120"/>
      <c r="Q1076" s="120"/>
      <c r="R1076" s="120"/>
      <c r="S1076" s="120"/>
      <c r="T1076" s="120"/>
      <c r="U1076" s="120"/>
      <c r="V1076" s="120"/>
      <c r="W1076" s="120"/>
      <c r="X1076" s="120"/>
      <c r="Y1076" s="120"/>
      <c r="Z1076" s="120"/>
      <c r="AA1076" s="120"/>
      <c r="AB1076" s="120"/>
      <c r="AC1076" s="120"/>
      <c r="AD1076" s="120"/>
      <c r="AE1076" s="120"/>
      <c r="AF1076" s="120"/>
      <c r="AG1076" s="120"/>
      <c r="AH1076" s="120"/>
      <c r="AI1076" s="120"/>
      <c r="AJ1076" s="120"/>
      <c r="AK1076" s="120"/>
      <c r="AL1076" s="120"/>
      <c r="AM1076" s="120"/>
      <c r="AN1076" s="120"/>
      <c r="AO1076" s="120"/>
      <c r="AP1076" s="120"/>
      <c r="AQ1076" s="120"/>
      <c r="AR1076" s="120"/>
      <c r="AS1076" s="120"/>
      <c r="AT1076" s="120"/>
      <c r="AU1076" s="120"/>
      <c r="AV1076" s="120"/>
      <c r="AW1076" s="120"/>
      <c r="AX1076" s="120"/>
      <c r="AY1076" s="120"/>
      <c r="AZ1076" s="120"/>
      <c r="BA1076" s="120"/>
      <c r="BB1076" s="120"/>
      <c r="BC1076" s="120"/>
    </row>
    <row r="1077" spans="1:55" x14ac:dyDescent="0.25">
      <c r="A1077" s="27"/>
      <c r="B1077" s="28"/>
      <c r="C1077" s="28"/>
      <c r="D1077" s="29"/>
      <c r="E1077"/>
      <c r="F1077"/>
      <c r="G1077"/>
      <c r="H1077"/>
      <c r="I1077"/>
      <c r="J1077"/>
      <c r="K1077"/>
      <c r="L1077"/>
      <c r="M1077"/>
      <c r="N1077"/>
      <c r="O1077"/>
      <c r="P1077" s="120"/>
      <c r="Q1077" s="120"/>
      <c r="R1077" s="120"/>
      <c r="S1077" s="120"/>
      <c r="T1077" s="120"/>
      <c r="U1077" s="120"/>
      <c r="V1077" s="120"/>
      <c r="W1077" s="120"/>
      <c r="X1077" s="120"/>
      <c r="Y1077" s="120"/>
      <c r="Z1077" s="120"/>
      <c r="AA1077" s="120"/>
      <c r="AB1077" s="120"/>
      <c r="AC1077" s="120"/>
      <c r="AD1077" s="120"/>
      <c r="AE1077" s="120"/>
      <c r="AF1077" s="120"/>
      <c r="AG1077" s="120"/>
      <c r="AH1077" s="120"/>
      <c r="AI1077" s="120"/>
      <c r="AJ1077" s="120"/>
      <c r="AK1077" s="120"/>
      <c r="AL1077" s="120"/>
      <c r="AM1077" s="120"/>
      <c r="AN1077" s="120"/>
      <c r="AO1077" s="120"/>
      <c r="AP1077" s="120"/>
      <c r="AQ1077" s="120"/>
      <c r="AR1077" s="120"/>
      <c r="AS1077" s="120"/>
      <c r="AT1077" s="120"/>
      <c r="AU1077" s="120"/>
      <c r="AV1077" s="120"/>
      <c r="AW1077" s="120"/>
      <c r="AX1077" s="120"/>
      <c r="AY1077" s="120"/>
      <c r="AZ1077" s="120"/>
      <c r="BA1077" s="120"/>
      <c r="BB1077" s="120"/>
      <c r="BC1077" s="120"/>
    </row>
    <row r="1078" spans="1:55" x14ac:dyDescent="0.25">
      <c r="A1078" s="27"/>
      <c r="B1078" s="28"/>
      <c r="C1078" s="28"/>
      <c r="D1078" s="29"/>
      <c r="E1078"/>
      <c r="F1078"/>
      <c r="G1078"/>
      <c r="H1078"/>
      <c r="I1078"/>
      <c r="J1078"/>
      <c r="K1078"/>
      <c r="L1078"/>
      <c r="M1078"/>
      <c r="N1078"/>
      <c r="O1078"/>
      <c r="P1078" s="120"/>
      <c r="Q1078" s="120"/>
      <c r="R1078" s="120"/>
      <c r="S1078" s="120"/>
      <c r="T1078" s="120"/>
      <c r="U1078" s="120"/>
      <c r="V1078" s="120"/>
      <c r="W1078" s="120"/>
      <c r="X1078" s="120"/>
      <c r="Y1078" s="120"/>
      <c r="Z1078" s="120"/>
      <c r="AA1078" s="120"/>
      <c r="AB1078" s="120"/>
      <c r="AC1078" s="120"/>
      <c r="AD1078" s="120"/>
      <c r="AE1078" s="120"/>
      <c r="AF1078" s="120"/>
      <c r="AG1078" s="120"/>
      <c r="AH1078" s="120"/>
      <c r="AI1078" s="120"/>
      <c r="AJ1078" s="120"/>
      <c r="AK1078" s="120"/>
      <c r="AL1078" s="120"/>
      <c r="AM1078" s="120"/>
      <c r="AN1078" s="120"/>
      <c r="AO1078" s="120"/>
      <c r="AP1078" s="120"/>
      <c r="AQ1078" s="120"/>
      <c r="AR1078" s="120"/>
      <c r="AS1078" s="120"/>
      <c r="AT1078" s="120"/>
      <c r="AU1078" s="120"/>
      <c r="AV1078" s="120"/>
      <c r="AW1078" s="120"/>
      <c r="AX1078" s="120"/>
      <c r="AY1078" s="120"/>
      <c r="AZ1078" s="120"/>
      <c r="BA1078" s="120"/>
      <c r="BB1078" s="120"/>
      <c r="BC1078" s="120"/>
    </row>
    <row r="1079" spans="1:55" x14ac:dyDescent="0.25">
      <c r="A1079" s="27"/>
      <c r="B1079" s="28"/>
      <c r="C1079" s="28"/>
      <c r="D1079" s="29"/>
      <c r="E1079"/>
      <c r="F1079"/>
      <c r="G1079"/>
      <c r="H1079"/>
      <c r="I1079"/>
      <c r="J1079"/>
      <c r="K1079"/>
      <c r="L1079"/>
      <c r="M1079"/>
      <c r="N1079"/>
      <c r="O1079"/>
      <c r="P1079" s="120"/>
      <c r="Q1079" s="120"/>
      <c r="R1079" s="120"/>
      <c r="S1079" s="120"/>
      <c r="T1079" s="120"/>
      <c r="U1079" s="120"/>
      <c r="V1079" s="120"/>
      <c r="W1079" s="120"/>
      <c r="X1079" s="120"/>
      <c r="Y1079" s="120"/>
      <c r="Z1079" s="120"/>
      <c r="AA1079" s="120"/>
      <c r="AB1079" s="120"/>
      <c r="AC1079" s="120"/>
      <c r="AD1079" s="120"/>
      <c r="AE1079" s="120"/>
      <c r="AF1079" s="120"/>
      <c r="AG1079" s="120"/>
      <c r="AH1079" s="120"/>
      <c r="AI1079" s="120"/>
      <c r="AJ1079" s="120"/>
      <c r="AK1079" s="120"/>
      <c r="AL1079" s="120"/>
      <c r="AM1079" s="120"/>
      <c r="AN1079" s="120"/>
      <c r="AO1079" s="120"/>
      <c r="AP1079" s="120"/>
      <c r="AQ1079" s="120"/>
      <c r="AR1079" s="120"/>
      <c r="AS1079" s="120"/>
      <c r="AT1079" s="120"/>
      <c r="AU1079" s="120"/>
      <c r="AV1079" s="120"/>
      <c r="AW1079" s="120"/>
      <c r="AX1079" s="120"/>
      <c r="AY1079" s="120"/>
      <c r="AZ1079" s="120"/>
      <c r="BA1079" s="120"/>
      <c r="BB1079" s="120"/>
      <c r="BC1079" s="120"/>
    </row>
    <row r="1080" spans="1:55" x14ac:dyDescent="0.25">
      <c r="A1080" s="27"/>
      <c r="B1080" s="28"/>
      <c r="C1080" s="28"/>
      <c r="D1080" s="29"/>
      <c r="E1080"/>
      <c r="F1080"/>
      <c r="G1080"/>
      <c r="H1080"/>
      <c r="I1080"/>
      <c r="J1080"/>
      <c r="K1080"/>
      <c r="L1080"/>
      <c r="M1080"/>
      <c r="N1080"/>
      <c r="O1080"/>
      <c r="P1080" s="120"/>
      <c r="Q1080" s="120"/>
      <c r="R1080" s="120"/>
      <c r="S1080" s="120"/>
      <c r="T1080" s="120"/>
      <c r="U1080" s="120"/>
      <c r="V1080" s="120"/>
      <c r="W1080" s="120"/>
      <c r="X1080" s="120"/>
      <c r="Y1080" s="120"/>
      <c r="Z1080" s="120"/>
      <c r="AA1080" s="120"/>
      <c r="AB1080" s="120"/>
      <c r="AC1080" s="120"/>
      <c r="AD1080" s="120"/>
      <c r="AE1080" s="120"/>
      <c r="AF1080" s="120"/>
      <c r="AG1080" s="120"/>
      <c r="AH1080" s="120"/>
      <c r="AI1080" s="120"/>
      <c r="AJ1080" s="120"/>
      <c r="AK1080" s="120"/>
      <c r="AL1080" s="120"/>
      <c r="AM1080" s="120"/>
      <c r="AN1080" s="120"/>
      <c r="AO1080" s="120"/>
      <c r="AP1080" s="120"/>
      <c r="AQ1080" s="120"/>
      <c r="AR1080" s="120"/>
      <c r="AS1080" s="120"/>
      <c r="AT1080" s="120"/>
      <c r="AU1080" s="120"/>
      <c r="AV1080" s="120"/>
      <c r="AW1080" s="120"/>
      <c r="AX1080" s="120"/>
      <c r="AY1080" s="120"/>
      <c r="AZ1080" s="120"/>
      <c r="BA1080" s="120"/>
      <c r="BB1080" s="120"/>
      <c r="BC1080" s="120"/>
    </row>
    <row r="1081" spans="1:55" x14ac:dyDescent="0.25">
      <c r="A1081" s="27"/>
      <c r="B1081" s="28"/>
      <c r="C1081" s="28"/>
      <c r="D1081" s="29"/>
      <c r="E1081"/>
      <c r="F1081"/>
      <c r="G1081"/>
      <c r="H1081"/>
      <c r="I1081"/>
      <c r="J1081"/>
      <c r="K1081"/>
      <c r="L1081"/>
      <c r="M1081"/>
      <c r="N1081"/>
      <c r="O1081"/>
      <c r="P1081" s="120"/>
      <c r="Q1081" s="120"/>
      <c r="R1081" s="120"/>
      <c r="S1081" s="120"/>
      <c r="T1081" s="120"/>
      <c r="U1081" s="120"/>
      <c r="V1081" s="120"/>
      <c r="W1081" s="120"/>
      <c r="X1081" s="120"/>
      <c r="Y1081" s="120"/>
      <c r="Z1081" s="120"/>
      <c r="AA1081" s="120"/>
      <c r="AB1081" s="120"/>
      <c r="AC1081" s="120"/>
      <c r="AD1081" s="120"/>
      <c r="AE1081" s="120"/>
      <c r="AF1081" s="120"/>
      <c r="AG1081" s="120"/>
      <c r="AH1081" s="120"/>
      <c r="AI1081" s="120"/>
      <c r="AJ1081" s="120"/>
      <c r="AK1081" s="120"/>
      <c r="AL1081" s="120"/>
      <c r="AM1081" s="120"/>
      <c r="AN1081" s="120"/>
      <c r="AO1081" s="120"/>
      <c r="AP1081" s="120"/>
      <c r="AQ1081" s="120"/>
      <c r="AR1081" s="120"/>
      <c r="AS1081" s="120"/>
      <c r="AT1081" s="120"/>
      <c r="AU1081" s="120"/>
      <c r="AV1081" s="120"/>
      <c r="AW1081" s="120"/>
      <c r="AX1081" s="120"/>
      <c r="AY1081" s="120"/>
      <c r="AZ1081" s="120"/>
      <c r="BA1081" s="120"/>
      <c r="BB1081" s="120"/>
      <c r="BC1081" s="120"/>
    </row>
    <row r="1082" spans="1:55" x14ac:dyDescent="0.25">
      <c r="A1082" s="27"/>
      <c r="B1082" s="28"/>
      <c r="C1082" s="28"/>
      <c r="D1082" s="29"/>
      <c r="E1082"/>
      <c r="F1082"/>
      <c r="G1082"/>
      <c r="H1082"/>
      <c r="I1082"/>
      <c r="J1082"/>
      <c r="K1082"/>
      <c r="L1082"/>
      <c r="M1082"/>
      <c r="N1082"/>
      <c r="O1082"/>
      <c r="P1082" s="120"/>
      <c r="Q1082" s="120"/>
      <c r="R1082" s="120"/>
      <c r="S1082" s="120"/>
      <c r="T1082" s="120"/>
      <c r="U1082" s="120"/>
      <c r="V1082" s="120"/>
      <c r="W1082" s="120"/>
      <c r="X1082" s="120"/>
      <c r="Y1082" s="120"/>
      <c r="Z1082" s="120"/>
      <c r="AA1082" s="120"/>
      <c r="AB1082" s="120"/>
      <c r="AC1082" s="120"/>
      <c r="AD1082" s="120"/>
      <c r="AE1082" s="120"/>
      <c r="AF1082" s="120"/>
      <c r="AG1082" s="120"/>
      <c r="AH1082" s="120"/>
      <c r="AI1082" s="120"/>
      <c r="AJ1082" s="120"/>
      <c r="AK1082" s="120"/>
      <c r="AL1082" s="120"/>
      <c r="AM1082" s="120"/>
      <c r="AN1082" s="120"/>
      <c r="AO1082" s="120"/>
      <c r="AP1082" s="120"/>
      <c r="AQ1082" s="120"/>
      <c r="AR1082" s="120"/>
      <c r="AS1082" s="120"/>
      <c r="AT1082" s="120"/>
      <c r="AU1082" s="120"/>
      <c r="AV1082" s="120"/>
      <c r="AW1082" s="120"/>
      <c r="AX1082" s="120"/>
      <c r="AY1082" s="120"/>
      <c r="AZ1082" s="120"/>
      <c r="BA1082" s="120"/>
      <c r="BB1082" s="120"/>
      <c r="BC1082" s="120"/>
    </row>
    <row r="1083" spans="1:55" x14ac:dyDescent="0.25">
      <c r="A1083" s="27"/>
      <c r="B1083" s="28"/>
      <c r="C1083" s="28"/>
      <c r="D1083" s="29"/>
      <c r="E1083"/>
      <c r="F1083"/>
      <c r="G1083"/>
      <c r="H1083"/>
      <c r="I1083"/>
      <c r="J1083"/>
      <c r="K1083"/>
      <c r="L1083"/>
      <c r="M1083"/>
      <c r="N1083"/>
      <c r="O1083"/>
      <c r="P1083" s="120"/>
      <c r="Q1083" s="120"/>
      <c r="R1083" s="120"/>
      <c r="S1083" s="120"/>
      <c r="T1083" s="120"/>
      <c r="U1083" s="120"/>
      <c r="V1083" s="120"/>
      <c r="W1083" s="120"/>
      <c r="X1083" s="120"/>
      <c r="Y1083" s="120"/>
      <c r="Z1083" s="120"/>
      <c r="AA1083" s="120"/>
      <c r="AB1083" s="120"/>
      <c r="AC1083" s="120"/>
      <c r="AD1083" s="120"/>
      <c r="AE1083" s="120"/>
      <c r="AF1083" s="120"/>
      <c r="AG1083" s="120"/>
      <c r="AH1083" s="120"/>
      <c r="AI1083" s="120"/>
      <c r="AJ1083" s="120"/>
      <c r="AK1083" s="120"/>
      <c r="AL1083" s="120"/>
      <c r="AM1083" s="120"/>
      <c r="AN1083" s="120"/>
      <c r="AO1083" s="120"/>
      <c r="AP1083" s="120"/>
      <c r="AQ1083" s="120"/>
      <c r="AR1083" s="120"/>
      <c r="AS1083" s="120"/>
      <c r="AT1083" s="120"/>
      <c r="AU1083" s="120"/>
      <c r="AV1083" s="120"/>
      <c r="AW1083" s="120"/>
      <c r="AX1083" s="120"/>
      <c r="AY1083" s="120"/>
      <c r="AZ1083" s="120"/>
      <c r="BA1083" s="120"/>
      <c r="BB1083" s="120"/>
      <c r="BC1083" s="120"/>
    </row>
    <row r="1084" spans="1:55" x14ac:dyDescent="0.25">
      <c r="A1084" s="27"/>
      <c r="B1084" s="28"/>
      <c r="C1084" s="28"/>
      <c r="D1084" s="29"/>
      <c r="E1084"/>
      <c r="F1084"/>
      <c r="G1084"/>
      <c r="H1084"/>
      <c r="I1084"/>
      <c r="J1084"/>
      <c r="K1084"/>
      <c r="L1084"/>
      <c r="M1084"/>
      <c r="N1084"/>
      <c r="O1084"/>
      <c r="P1084" s="120"/>
      <c r="Q1084" s="120"/>
      <c r="R1084" s="120"/>
      <c r="S1084" s="120"/>
      <c r="T1084" s="120"/>
      <c r="U1084" s="120"/>
      <c r="V1084" s="120"/>
      <c r="W1084" s="120"/>
      <c r="X1084" s="120"/>
      <c r="Y1084" s="120"/>
      <c r="Z1084" s="120"/>
      <c r="AA1084" s="120"/>
      <c r="AB1084" s="120"/>
      <c r="AC1084" s="120"/>
      <c r="AD1084" s="120"/>
      <c r="AE1084" s="120"/>
      <c r="AF1084" s="120"/>
      <c r="AG1084" s="120"/>
      <c r="AH1084" s="120"/>
      <c r="AI1084" s="120"/>
      <c r="AJ1084" s="120"/>
      <c r="AK1084" s="120"/>
      <c r="AL1084" s="120"/>
      <c r="AM1084" s="120"/>
      <c r="AN1084" s="120"/>
      <c r="AO1084" s="120"/>
      <c r="AP1084" s="120"/>
      <c r="AQ1084" s="120"/>
      <c r="AR1084" s="120"/>
      <c r="AS1084" s="120"/>
      <c r="AT1084" s="120"/>
      <c r="AU1084" s="120"/>
      <c r="AV1084" s="120"/>
      <c r="AW1084" s="120"/>
      <c r="AX1084" s="120"/>
      <c r="AY1084" s="120"/>
      <c r="AZ1084" s="120"/>
      <c r="BA1084" s="120"/>
      <c r="BB1084" s="120"/>
      <c r="BC1084" s="120"/>
    </row>
    <row r="1085" spans="1:55" x14ac:dyDescent="0.25">
      <c r="A1085" s="27"/>
      <c r="B1085" s="28"/>
      <c r="C1085" s="28"/>
      <c r="D1085" s="29"/>
      <c r="E1085"/>
      <c r="F1085"/>
      <c r="G1085"/>
      <c r="H1085"/>
      <c r="I1085"/>
      <c r="J1085"/>
      <c r="K1085"/>
      <c r="L1085"/>
      <c r="M1085"/>
      <c r="N1085"/>
      <c r="O1085"/>
      <c r="P1085" s="120"/>
      <c r="Q1085" s="120"/>
      <c r="R1085" s="120"/>
      <c r="S1085" s="120"/>
      <c r="T1085" s="120"/>
      <c r="U1085" s="120"/>
      <c r="V1085" s="120"/>
      <c r="W1085" s="120"/>
      <c r="X1085" s="120"/>
      <c r="Y1085" s="120"/>
      <c r="Z1085" s="120"/>
      <c r="AA1085" s="120"/>
      <c r="AB1085" s="120"/>
      <c r="AC1085" s="120"/>
      <c r="AD1085" s="120"/>
      <c r="AE1085" s="120"/>
      <c r="AF1085" s="120"/>
      <c r="AG1085" s="120"/>
      <c r="AH1085" s="120"/>
      <c r="AI1085" s="120"/>
      <c r="AJ1085" s="120"/>
      <c r="AK1085" s="120"/>
      <c r="AL1085" s="120"/>
      <c r="AM1085" s="120"/>
      <c r="AN1085" s="120"/>
      <c r="AO1085" s="120"/>
      <c r="AP1085" s="120"/>
      <c r="AQ1085" s="120"/>
      <c r="AR1085" s="120"/>
      <c r="AS1085" s="120"/>
      <c r="AT1085" s="120"/>
      <c r="AU1085" s="120"/>
      <c r="AV1085" s="120"/>
      <c r="AW1085" s="120"/>
      <c r="AX1085" s="120"/>
      <c r="AY1085" s="120"/>
      <c r="AZ1085" s="120"/>
      <c r="BA1085" s="120"/>
      <c r="BB1085" s="120"/>
      <c r="BC1085" s="120"/>
    </row>
    <row r="1086" spans="1:55" x14ac:dyDescent="0.25">
      <c r="A1086" s="27"/>
      <c r="B1086" s="28"/>
      <c r="C1086" s="28"/>
      <c r="D1086" s="29"/>
      <c r="E1086"/>
      <c r="F1086"/>
      <c r="G1086"/>
      <c r="H1086"/>
      <c r="I1086"/>
      <c r="J1086"/>
      <c r="K1086"/>
      <c r="L1086"/>
      <c r="M1086"/>
      <c r="N1086"/>
      <c r="O1086"/>
      <c r="P1086" s="120"/>
      <c r="Q1086" s="120"/>
      <c r="R1086" s="120"/>
      <c r="S1086" s="120"/>
      <c r="T1086" s="120"/>
      <c r="U1086" s="120"/>
      <c r="V1086" s="120"/>
      <c r="W1086" s="120"/>
      <c r="X1086" s="120"/>
      <c r="Y1086" s="120"/>
      <c r="Z1086" s="120"/>
      <c r="AA1086" s="120"/>
      <c r="AB1086" s="120"/>
      <c r="AC1086" s="120"/>
      <c r="AD1086" s="120"/>
      <c r="AE1086" s="120"/>
      <c r="AF1086" s="120"/>
      <c r="AG1086" s="120"/>
      <c r="AH1086" s="120"/>
      <c r="AI1086" s="120"/>
      <c r="AJ1086" s="120"/>
      <c r="AK1086" s="120"/>
      <c r="AL1086" s="120"/>
      <c r="AM1086" s="120"/>
      <c r="AN1086" s="120"/>
      <c r="AO1086" s="120"/>
      <c r="AP1086" s="120"/>
      <c r="AQ1086" s="120"/>
      <c r="AR1086" s="120"/>
      <c r="AS1086" s="120"/>
      <c r="AT1086" s="120"/>
      <c r="AU1086" s="120"/>
      <c r="AV1086" s="120"/>
      <c r="AW1086" s="120"/>
      <c r="AX1086" s="120"/>
      <c r="AY1086" s="120"/>
      <c r="AZ1086" s="120"/>
      <c r="BA1086" s="120"/>
      <c r="BB1086" s="120"/>
      <c r="BC1086" s="120"/>
    </row>
    <row r="1087" spans="1:55" x14ac:dyDescent="0.25">
      <c r="A1087" s="27"/>
      <c r="B1087" s="28"/>
      <c r="C1087" s="28"/>
      <c r="D1087" s="29"/>
      <c r="E1087"/>
      <c r="F1087"/>
      <c r="G1087"/>
      <c r="H1087"/>
      <c r="I1087"/>
      <c r="J1087"/>
      <c r="K1087"/>
      <c r="L1087"/>
      <c r="M1087"/>
      <c r="N1087"/>
      <c r="O1087"/>
      <c r="P1087" s="120"/>
      <c r="Q1087" s="120"/>
      <c r="R1087" s="120"/>
      <c r="S1087" s="120"/>
      <c r="T1087" s="120"/>
      <c r="U1087" s="120"/>
      <c r="V1087" s="120"/>
      <c r="W1087" s="120"/>
      <c r="X1087" s="120"/>
      <c r="Y1087" s="120"/>
      <c r="Z1087" s="120"/>
      <c r="AA1087" s="120"/>
      <c r="AB1087" s="120"/>
      <c r="AC1087" s="120"/>
      <c r="AD1087" s="120"/>
      <c r="AE1087" s="120"/>
      <c r="AF1087" s="120"/>
      <c r="AG1087" s="120"/>
      <c r="AH1087" s="120"/>
      <c r="AI1087" s="120"/>
      <c r="AJ1087" s="120"/>
      <c r="AK1087" s="120"/>
      <c r="AL1087" s="120"/>
      <c r="AM1087" s="120"/>
      <c r="AN1087" s="120"/>
      <c r="AO1087" s="120"/>
      <c r="AP1087" s="120"/>
      <c r="AQ1087" s="120"/>
      <c r="AR1087" s="120"/>
      <c r="AS1087" s="120"/>
      <c r="AT1087" s="120"/>
      <c r="AU1087" s="120"/>
      <c r="AV1087" s="120"/>
      <c r="AW1087" s="120"/>
      <c r="AX1087" s="120"/>
      <c r="AY1087" s="120"/>
      <c r="AZ1087" s="120"/>
      <c r="BA1087" s="120"/>
      <c r="BB1087" s="120"/>
      <c r="BC1087" s="120"/>
    </row>
    <row r="1088" spans="1:55" x14ac:dyDescent="0.25">
      <c r="A1088" s="27"/>
      <c r="B1088" s="28"/>
      <c r="C1088" s="28"/>
      <c r="D1088" s="29"/>
      <c r="E1088"/>
      <c r="F1088"/>
      <c r="G1088"/>
      <c r="H1088"/>
      <c r="I1088"/>
      <c r="J1088"/>
      <c r="K1088"/>
      <c r="L1088"/>
      <c r="M1088"/>
      <c r="N1088"/>
      <c r="O1088"/>
      <c r="P1088" s="120"/>
      <c r="Q1088" s="120"/>
      <c r="R1088" s="120"/>
      <c r="S1088" s="120"/>
      <c r="T1088" s="120"/>
      <c r="U1088" s="120"/>
      <c r="V1088" s="120"/>
      <c r="W1088" s="120"/>
      <c r="X1088" s="120"/>
      <c r="Y1088" s="120"/>
      <c r="Z1088" s="120"/>
      <c r="AA1088" s="120"/>
      <c r="AB1088" s="120"/>
      <c r="AC1088" s="120"/>
      <c r="AD1088" s="120"/>
      <c r="AE1088" s="120"/>
      <c r="AF1088" s="120"/>
      <c r="AG1088" s="120"/>
      <c r="AH1088" s="120"/>
      <c r="AI1088" s="120"/>
      <c r="AJ1088" s="120"/>
      <c r="AK1088" s="120"/>
      <c r="AL1088" s="120"/>
      <c r="AM1088" s="120"/>
      <c r="AN1088" s="120"/>
      <c r="AO1088" s="120"/>
      <c r="AP1088" s="120"/>
      <c r="AQ1088" s="120"/>
      <c r="AR1088" s="120"/>
      <c r="AS1088" s="120"/>
      <c r="AT1088" s="120"/>
      <c r="AU1088" s="120"/>
      <c r="AV1088" s="120"/>
      <c r="AW1088" s="120"/>
      <c r="AX1088" s="120"/>
      <c r="AY1088" s="120"/>
      <c r="AZ1088" s="120"/>
      <c r="BA1088" s="120"/>
      <c r="BB1088" s="120"/>
      <c r="BC1088" s="120"/>
    </row>
    <row r="1089" spans="1:55" x14ac:dyDescent="0.25">
      <c r="A1089" s="27"/>
      <c r="B1089" s="28"/>
      <c r="C1089" s="28"/>
      <c r="D1089" s="29"/>
      <c r="E1089"/>
      <c r="F1089"/>
      <c r="G1089"/>
      <c r="H1089"/>
      <c r="I1089"/>
      <c r="J1089"/>
      <c r="K1089"/>
      <c r="L1089"/>
      <c r="M1089"/>
      <c r="N1089"/>
      <c r="O1089"/>
      <c r="P1089" s="120"/>
      <c r="Q1089" s="120"/>
      <c r="R1089" s="120"/>
      <c r="S1089" s="120"/>
      <c r="T1089" s="120"/>
      <c r="U1089" s="120"/>
      <c r="V1089" s="120"/>
      <c r="W1089" s="120"/>
      <c r="X1089" s="120"/>
      <c r="Y1089" s="120"/>
      <c r="Z1089" s="120"/>
      <c r="AA1089" s="120"/>
      <c r="AB1089" s="120"/>
      <c r="AC1089" s="120"/>
      <c r="AD1089" s="120"/>
      <c r="AE1089" s="120"/>
      <c r="AF1089" s="120"/>
      <c r="AG1089" s="120"/>
      <c r="AH1089" s="120"/>
      <c r="AI1089" s="120"/>
      <c r="AJ1089" s="120"/>
      <c r="AK1089" s="120"/>
      <c r="AL1089" s="120"/>
      <c r="AM1089" s="120"/>
      <c r="AN1089" s="120"/>
      <c r="AO1089" s="120"/>
      <c r="AP1089" s="120"/>
      <c r="AQ1089" s="120"/>
      <c r="AR1089" s="120"/>
      <c r="AS1089" s="120"/>
      <c r="AT1089" s="120"/>
      <c r="AU1089" s="120"/>
      <c r="AV1089" s="120"/>
      <c r="AW1089" s="120"/>
      <c r="AX1089" s="120"/>
      <c r="AY1089" s="120"/>
      <c r="AZ1089" s="120"/>
      <c r="BA1089" s="120"/>
      <c r="BB1089" s="120"/>
      <c r="BC1089" s="120"/>
    </row>
    <row r="1090" spans="1:55" x14ac:dyDescent="0.25">
      <c r="A1090" s="27"/>
      <c r="B1090" s="28"/>
      <c r="C1090" s="28"/>
      <c r="D1090" s="29"/>
      <c r="E1090"/>
      <c r="F1090"/>
      <c r="G1090"/>
      <c r="H1090"/>
      <c r="I1090"/>
      <c r="J1090"/>
      <c r="K1090"/>
      <c r="L1090"/>
      <c r="M1090"/>
      <c r="N1090"/>
      <c r="O1090"/>
      <c r="P1090" s="120"/>
      <c r="Q1090" s="120"/>
      <c r="R1090" s="120"/>
      <c r="S1090" s="120"/>
      <c r="T1090" s="120"/>
      <c r="U1090" s="120"/>
      <c r="V1090" s="120"/>
      <c r="W1090" s="120"/>
      <c r="X1090" s="120"/>
      <c r="Y1090" s="120"/>
      <c r="Z1090" s="120"/>
      <c r="AA1090" s="120"/>
      <c r="AB1090" s="120"/>
      <c r="AC1090" s="120"/>
      <c r="AD1090" s="120"/>
      <c r="AE1090" s="120"/>
      <c r="AF1090" s="120"/>
      <c r="AG1090" s="120"/>
      <c r="AH1090" s="120"/>
      <c r="AI1090" s="120"/>
      <c r="AJ1090" s="120"/>
      <c r="AK1090" s="120"/>
      <c r="AL1090" s="120"/>
      <c r="AM1090" s="120"/>
      <c r="AN1090" s="120"/>
      <c r="AO1090" s="120"/>
      <c r="AP1090" s="120"/>
      <c r="AQ1090" s="120"/>
      <c r="AR1090" s="120"/>
      <c r="AS1090" s="120"/>
      <c r="AT1090" s="120"/>
      <c r="AU1090" s="120"/>
      <c r="AV1090" s="120"/>
      <c r="AW1090" s="120"/>
      <c r="AX1090" s="120"/>
      <c r="AY1090" s="120"/>
      <c r="AZ1090" s="120"/>
      <c r="BA1090" s="120"/>
      <c r="BB1090" s="120"/>
      <c r="BC1090" s="120"/>
    </row>
    <row r="1091" spans="1:55" x14ac:dyDescent="0.25">
      <c r="A1091" s="27"/>
      <c r="B1091" s="28"/>
      <c r="C1091" s="28"/>
      <c r="D1091" s="29"/>
      <c r="E1091"/>
      <c r="F1091"/>
      <c r="G1091"/>
      <c r="H1091"/>
      <c r="I1091"/>
      <c r="J1091"/>
      <c r="K1091"/>
      <c r="L1091"/>
      <c r="M1091"/>
      <c r="N1091"/>
      <c r="O1091"/>
      <c r="P1091" s="120"/>
      <c r="Q1091" s="120"/>
      <c r="R1091" s="120"/>
      <c r="S1091" s="120"/>
      <c r="T1091" s="120"/>
      <c r="U1091" s="120"/>
      <c r="V1091" s="120"/>
      <c r="W1091" s="120"/>
      <c r="X1091" s="120"/>
      <c r="Y1091" s="120"/>
      <c r="Z1091" s="120"/>
      <c r="AA1091" s="120"/>
      <c r="AB1091" s="120"/>
      <c r="AC1091" s="120"/>
      <c r="AD1091" s="120"/>
      <c r="AE1091" s="120"/>
      <c r="AF1091" s="120"/>
      <c r="AG1091" s="120"/>
      <c r="AH1091" s="120"/>
      <c r="AI1091" s="120"/>
      <c r="AJ1091" s="120"/>
      <c r="AK1091" s="120"/>
      <c r="AL1091" s="120"/>
      <c r="AM1091" s="120"/>
      <c r="AN1091" s="120"/>
      <c r="AO1091" s="120"/>
      <c r="AP1091" s="120"/>
      <c r="AQ1091" s="120"/>
      <c r="AR1091" s="120"/>
      <c r="AS1091" s="120"/>
      <c r="AT1091" s="120"/>
      <c r="AU1091" s="120"/>
      <c r="AV1091" s="120"/>
      <c r="AW1091" s="120"/>
      <c r="AX1091" s="120"/>
      <c r="AY1091" s="120"/>
      <c r="AZ1091" s="120"/>
      <c r="BA1091" s="120"/>
      <c r="BB1091" s="120"/>
      <c r="BC1091" s="120"/>
    </row>
    <row r="1092" spans="1:55" x14ac:dyDescent="0.25">
      <c r="A1092" s="27"/>
      <c r="B1092" s="28"/>
      <c r="C1092" s="28"/>
      <c r="D1092" s="29"/>
      <c r="E1092"/>
      <c r="F1092"/>
      <c r="G1092"/>
      <c r="H1092"/>
      <c r="I1092"/>
      <c r="J1092"/>
      <c r="K1092"/>
      <c r="L1092"/>
      <c r="M1092"/>
      <c r="N1092"/>
      <c r="O1092"/>
      <c r="P1092" s="120"/>
      <c r="Q1092" s="120"/>
      <c r="R1092" s="120"/>
      <c r="S1092" s="120"/>
      <c r="T1092" s="120"/>
      <c r="U1092" s="120"/>
      <c r="V1092" s="120"/>
      <c r="W1092" s="120"/>
      <c r="X1092" s="120"/>
      <c r="Y1092" s="120"/>
      <c r="Z1092" s="120"/>
      <c r="AA1092" s="120"/>
      <c r="AB1092" s="120"/>
      <c r="AC1092" s="120"/>
      <c r="AD1092" s="120"/>
      <c r="AE1092" s="120"/>
      <c r="AF1092" s="120"/>
      <c r="AG1092" s="120"/>
      <c r="AH1092" s="120"/>
      <c r="AI1092" s="120"/>
      <c r="AJ1092" s="120"/>
      <c r="AK1092" s="120"/>
      <c r="AL1092" s="120"/>
      <c r="AM1092" s="120"/>
      <c r="AN1092" s="120"/>
      <c r="AO1092" s="120"/>
      <c r="AP1092" s="120"/>
      <c r="AQ1092" s="120"/>
      <c r="AR1092" s="120"/>
      <c r="AS1092" s="120"/>
      <c r="AT1092" s="120"/>
      <c r="AU1092" s="120"/>
      <c r="AV1092" s="120"/>
      <c r="AW1092" s="120"/>
      <c r="AX1092" s="120"/>
      <c r="AY1092" s="120"/>
      <c r="AZ1092" s="120"/>
      <c r="BA1092" s="120"/>
      <c r="BB1092" s="120"/>
      <c r="BC1092" s="120"/>
    </row>
    <row r="1093" spans="1:55" x14ac:dyDescent="0.25">
      <c r="A1093" s="27"/>
      <c r="B1093" s="28"/>
      <c r="C1093" s="28"/>
      <c r="D1093" s="29"/>
      <c r="E1093"/>
      <c r="F1093"/>
      <c r="G1093"/>
      <c r="H1093"/>
      <c r="I1093"/>
      <c r="J1093"/>
      <c r="K1093"/>
      <c r="L1093"/>
      <c r="M1093"/>
      <c r="N1093"/>
      <c r="O1093"/>
      <c r="P1093" s="120"/>
      <c r="Q1093" s="120"/>
      <c r="R1093" s="120"/>
      <c r="S1093" s="120"/>
      <c r="T1093" s="120"/>
      <c r="U1093" s="120"/>
      <c r="V1093" s="120"/>
      <c r="W1093" s="120"/>
      <c r="X1093" s="120"/>
      <c r="Y1093" s="120"/>
      <c r="Z1093" s="120"/>
      <c r="AA1093" s="120"/>
      <c r="AB1093" s="120"/>
      <c r="AC1093" s="120"/>
      <c r="AD1093" s="120"/>
      <c r="AE1093" s="120"/>
      <c r="AF1093" s="120"/>
      <c r="AG1093" s="120"/>
      <c r="AH1093" s="120"/>
      <c r="AI1093" s="120"/>
      <c r="AJ1093" s="120"/>
      <c r="AK1093" s="120"/>
      <c r="AL1093" s="120"/>
      <c r="AM1093" s="120"/>
      <c r="AN1093" s="120"/>
      <c r="AO1093" s="120"/>
      <c r="AP1093" s="120"/>
      <c r="AQ1093" s="120"/>
      <c r="AR1093" s="120"/>
      <c r="AS1093" s="120"/>
      <c r="AT1093" s="120"/>
      <c r="AU1093" s="120"/>
      <c r="AV1093" s="120"/>
      <c r="AW1093" s="120"/>
      <c r="AX1093" s="120"/>
      <c r="AY1093" s="120"/>
      <c r="AZ1093" s="120"/>
      <c r="BA1093" s="120"/>
      <c r="BB1093" s="120"/>
      <c r="BC1093" s="120"/>
    </row>
    <row r="1094" spans="1:55" x14ac:dyDescent="0.25">
      <c r="A1094" s="27"/>
      <c r="B1094" s="28"/>
      <c r="C1094" s="28"/>
      <c r="D1094" s="29"/>
      <c r="E1094"/>
      <c r="F1094"/>
      <c r="G1094"/>
      <c r="H1094"/>
      <c r="I1094"/>
      <c r="J1094"/>
      <c r="K1094"/>
      <c r="L1094"/>
      <c r="M1094"/>
      <c r="N1094"/>
      <c r="O1094"/>
      <c r="P1094" s="120"/>
      <c r="Q1094" s="120"/>
      <c r="R1094" s="120"/>
      <c r="S1094" s="120"/>
      <c r="T1094" s="120"/>
      <c r="U1094" s="120"/>
      <c r="V1094" s="120"/>
      <c r="W1094" s="120"/>
      <c r="X1094" s="120"/>
      <c r="Y1094" s="120"/>
      <c r="Z1094" s="120"/>
      <c r="AA1094" s="120"/>
      <c r="AB1094" s="120"/>
      <c r="AC1094" s="120"/>
      <c r="AD1094" s="120"/>
      <c r="AE1094" s="120"/>
      <c r="AF1094" s="120"/>
      <c r="AG1094" s="120"/>
      <c r="AH1094" s="120"/>
      <c r="AI1094" s="120"/>
      <c r="AJ1094" s="120"/>
      <c r="AK1094" s="120"/>
      <c r="AL1094" s="120"/>
      <c r="AM1094" s="120"/>
      <c r="AN1094" s="120"/>
      <c r="AO1094" s="120"/>
      <c r="AP1094" s="120"/>
      <c r="AQ1094" s="120"/>
      <c r="AR1094" s="120"/>
      <c r="AS1094" s="120"/>
      <c r="AT1094" s="120"/>
      <c r="AU1094" s="120"/>
      <c r="AV1094" s="120"/>
      <c r="AW1094" s="120"/>
      <c r="AX1094" s="120"/>
      <c r="AY1094" s="120"/>
      <c r="AZ1094" s="120"/>
      <c r="BA1094" s="120"/>
      <c r="BB1094" s="120"/>
      <c r="BC1094" s="120"/>
    </row>
    <row r="1095" spans="1:55" x14ac:dyDescent="0.25">
      <c r="A1095" s="27"/>
      <c r="B1095" s="28"/>
      <c r="C1095" s="28"/>
      <c r="D1095" s="29"/>
      <c r="E1095"/>
      <c r="F1095"/>
      <c r="G1095"/>
      <c r="H1095"/>
      <c r="I1095"/>
      <c r="J1095"/>
      <c r="K1095"/>
      <c r="L1095"/>
      <c r="M1095"/>
      <c r="N1095"/>
      <c r="O1095"/>
      <c r="P1095" s="120"/>
      <c r="Q1095" s="120"/>
      <c r="R1095" s="120"/>
      <c r="S1095" s="120"/>
      <c r="T1095" s="120"/>
      <c r="U1095" s="120"/>
      <c r="V1095" s="120"/>
      <c r="W1095" s="120"/>
      <c r="X1095" s="120"/>
      <c r="Y1095" s="120"/>
      <c r="Z1095" s="120"/>
      <c r="AA1095" s="120"/>
      <c r="AB1095" s="120"/>
      <c r="AC1095" s="120"/>
      <c r="AD1095" s="120"/>
      <c r="AE1095" s="120"/>
      <c r="AF1095" s="120"/>
      <c r="AG1095" s="120"/>
      <c r="AH1095" s="120"/>
      <c r="AI1095" s="120"/>
      <c r="AJ1095" s="120"/>
      <c r="AK1095" s="120"/>
      <c r="AL1095" s="120"/>
      <c r="AM1095" s="120"/>
      <c r="AN1095" s="120"/>
      <c r="AO1095" s="120"/>
      <c r="AP1095" s="120"/>
      <c r="AQ1095" s="120"/>
      <c r="AR1095" s="120"/>
      <c r="AS1095" s="120"/>
      <c r="AT1095" s="120"/>
      <c r="AU1095" s="120"/>
      <c r="AV1095" s="120"/>
      <c r="AW1095" s="120"/>
      <c r="AX1095" s="120"/>
      <c r="AY1095" s="120"/>
      <c r="AZ1095" s="120"/>
      <c r="BA1095" s="120"/>
      <c r="BB1095" s="120"/>
      <c r="BC1095" s="120"/>
    </row>
    <row r="1096" spans="1:55" x14ac:dyDescent="0.25">
      <c r="A1096" s="27"/>
      <c r="B1096" s="28"/>
      <c r="C1096" s="28"/>
      <c r="D1096" s="29"/>
      <c r="E1096"/>
      <c r="F1096"/>
      <c r="G1096"/>
      <c r="H1096"/>
      <c r="I1096"/>
      <c r="J1096"/>
      <c r="K1096"/>
      <c r="L1096"/>
      <c r="M1096"/>
      <c r="N1096"/>
      <c r="O1096"/>
      <c r="P1096" s="120"/>
      <c r="Q1096" s="120"/>
      <c r="R1096" s="120"/>
      <c r="S1096" s="120"/>
      <c r="T1096" s="120"/>
      <c r="U1096" s="120"/>
      <c r="V1096" s="120"/>
      <c r="W1096" s="120"/>
      <c r="X1096" s="120"/>
      <c r="Y1096" s="120"/>
      <c r="Z1096" s="120"/>
      <c r="AA1096" s="120"/>
      <c r="AB1096" s="120"/>
      <c r="AC1096" s="120"/>
      <c r="AD1096" s="120"/>
      <c r="AE1096" s="120"/>
      <c r="AF1096" s="120"/>
      <c r="AG1096" s="120"/>
      <c r="AH1096" s="120"/>
      <c r="AI1096" s="120"/>
      <c r="AJ1096" s="120"/>
      <c r="AK1096" s="120"/>
      <c r="AL1096" s="120"/>
      <c r="AM1096" s="120"/>
      <c r="AN1096" s="120"/>
      <c r="AO1096" s="120"/>
      <c r="AP1096" s="120"/>
      <c r="AQ1096" s="120"/>
      <c r="AR1096" s="120"/>
      <c r="AS1096" s="120"/>
      <c r="AT1096" s="120"/>
      <c r="AU1096" s="120"/>
      <c r="AV1096" s="120"/>
      <c r="AW1096" s="120"/>
      <c r="AX1096" s="120"/>
      <c r="AY1096" s="120"/>
      <c r="AZ1096" s="120"/>
      <c r="BA1096" s="120"/>
      <c r="BB1096" s="120"/>
      <c r="BC1096" s="120"/>
    </row>
    <row r="1097" spans="1:55" x14ac:dyDescent="0.25">
      <c r="A1097" s="27"/>
      <c r="B1097" s="28"/>
      <c r="C1097" s="28"/>
      <c r="D1097" s="29"/>
      <c r="E1097"/>
      <c r="F1097"/>
      <c r="G1097"/>
      <c r="H1097"/>
      <c r="I1097"/>
      <c r="J1097"/>
      <c r="K1097"/>
      <c r="L1097"/>
      <c r="M1097"/>
      <c r="N1097"/>
      <c r="O1097"/>
      <c r="P1097" s="120"/>
      <c r="Q1097" s="120"/>
      <c r="R1097" s="120"/>
      <c r="S1097" s="120"/>
      <c r="T1097" s="120"/>
      <c r="U1097" s="120"/>
      <c r="V1097" s="120"/>
      <c r="W1097" s="120"/>
      <c r="X1097" s="120"/>
      <c r="Y1097" s="120"/>
      <c r="Z1097" s="120"/>
      <c r="AA1097" s="120"/>
      <c r="AB1097" s="120"/>
      <c r="AC1097" s="120"/>
      <c r="AD1097" s="120"/>
      <c r="AE1097" s="120"/>
      <c r="AF1097" s="120"/>
      <c r="AG1097" s="120"/>
      <c r="AH1097" s="120"/>
      <c r="AI1097" s="120"/>
      <c r="AJ1097" s="120"/>
      <c r="AK1097" s="120"/>
      <c r="AL1097" s="120"/>
      <c r="AM1097" s="120"/>
      <c r="AN1097" s="120"/>
      <c r="AO1097" s="120"/>
      <c r="AP1097" s="120"/>
      <c r="AQ1097" s="120"/>
      <c r="AR1097" s="120"/>
      <c r="AS1097" s="120"/>
      <c r="AT1097" s="120"/>
      <c r="AU1097" s="120"/>
      <c r="AV1097" s="120"/>
      <c r="AW1097" s="120"/>
      <c r="AX1097" s="120"/>
      <c r="AY1097" s="120"/>
      <c r="AZ1097" s="120"/>
      <c r="BA1097" s="120"/>
      <c r="BB1097" s="120"/>
      <c r="BC1097" s="120"/>
    </row>
    <row r="1098" spans="1:55" x14ac:dyDescent="0.25">
      <c r="A1098" s="27"/>
      <c r="B1098" s="28"/>
      <c r="C1098" s="28"/>
      <c r="D1098" s="29"/>
      <c r="E1098"/>
      <c r="F1098"/>
      <c r="G1098"/>
      <c r="H1098"/>
      <c r="I1098"/>
      <c r="J1098"/>
      <c r="K1098"/>
      <c r="L1098"/>
      <c r="M1098"/>
      <c r="N1098"/>
      <c r="O1098"/>
      <c r="P1098" s="120"/>
      <c r="Q1098" s="120"/>
      <c r="R1098" s="120"/>
      <c r="S1098" s="120"/>
      <c r="T1098" s="120"/>
      <c r="U1098" s="120"/>
      <c r="V1098" s="120"/>
      <c r="W1098" s="120"/>
      <c r="X1098" s="120"/>
      <c r="Y1098" s="120"/>
      <c r="Z1098" s="120"/>
      <c r="AA1098" s="120"/>
      <c r="AB1098" s="120"/>
      <c r="AC1098" s="120"/>
      <c r="AD1098" s="120"/>
      <c r="AE1098" s="120"/>
      <c r="AF1098" s="120"/>
      <c r="AG1098" s="120"/>
      <c r="AH1098" s="120"/>
      <c r="AI1098" s="120"/>
      <c r="AJ1098" s="120"/>
      <c r="AK1098" s="120"/>
      <c r="AL1098" s="120"/>
      <c r="AM1098" s="120"/>
      <c r="AN1098" s="120"/>
      <c r="AO1098" s="120"/>
      <c r="AP1098" s="120"/>
      <c r="AQ1098" s="120"/>
      <c r="AR1098" s="120"/>
      <c r="AS1098" s="120"/>
      <c r="AT1098" s="120"/>
      <c r="AU1098" s="120"/>
      <c r="AV1098" s="120"/>
      <c r="AW1098" s="120"/>
      <c r="AX1098" s="120"/>
      <c r="AY1098" s="120"/>
      <c r="AZ1098" s="120"/>
      <c r="BA1098" s="120"/>
      <c r="BB1098" s="120"/>
      <c r="BC1098" s="120"/>
    </row>
    <row r="1099" spans="1:55" x14ac:dyDescent="0.25">
      <c r="A1099" s="27"/>
      <c r="B1099" s="28"/>
      <c r="C1099" s="28"/>
      <c r="D1099" s="29"/>
      <c r="E1099"/>
      <c r="F1099"/>
      <c r="G1099"/>
      <c r="H1099"/>
      <c r="I1099"/>
      <c r="J1099"/>
      <c r="K1099"/>
      <c r="L1099"/>
      <c r="M1099"/>
      <c r="N1099"/>
      <c r="O1099"/>
      <c r="P1099" s="120"/>
      <c r="Q1099" s="120"/>
      <c r="R1099" s="120"/>
      <c r="S1099" s="120"/>
      <c r="T1099" s="120"/>
      <c r="U1099" s="120"/>
      <c r="V1099" s="120"/>
      <c r="W1099" s="120"/>
      <c r="X1099" s="120"/>
      <c r="Y1099" s="120"/>
      <c r="Z1099" s="120"/>
      <c r="AA1099" s="120"/>
      <c r="AB1099" s="120"/>
      <c r="AC1099" s="120"/>
      <c r="AD1099" s="120"/>
      <c r="AE1099" s="120"/>
      <c r="AF1099" s="120"/>
      <c r="AG1099" s="120"/>
      <c r="AH1099" s="120"/>
      <c r="AI1099" s="120"/>
      <c r="AJ1099" s="120"/>
      <c r="AK1099" s="120"/>
      <c r="AL1099" s="120"/>
      <c r="AM1099" s="120"/>
      <c r="AN1099" s="120"/>
      <c r="AO1099" s="120"/>
      <c r="AP1099" s="120"/>
      <c r="AQ1099" s="120"/>
      <c r="AR1099" s="120"/>
      <c r="AS1099" s="120"/>
      <c r="AT1099" s="120"/>
      <c r="AU1099" s="120"/>
      <c r="AV1099" s="120"/>
      <c r="AW1099" s="120"/>
      <c r="AX1099" s="120"/>
      <c r="AY1099" s="120"/>
      <c r="AZ1099" s="120"/>
      <c r="BA1099" s="120"/>
      <c r="BB1099" s="120"/>
      <c r="BC1099" s="120"/>
    </row>
    <row r="1100" spans="1:55" x14ac:dyDescent="0.25">
      <c r="A1100" s="27"/>
      <c r="B1100" s="28"/>
      <c r="C1100" s="28"/>
      <c r="D1100" s="29"/>
      <c r="E1100"/>
      <c r="F1100"/>
      <c r="G1100"/>
      <c r="H1100"/>
      <c r="I1100"/>
      <c r="J1100"/>
      <c r="K1100"/>
      <c r="L1100"/>
      <c r="M1100"/>
      <c r="N1100"/>
      <c r="O1100"/>
      <c r="P1100" s="120"/>
      <c r="Q1100" s="120"/>
      <c r="R1100" s="120"/>
      <c r="S1100" s="120"/>
      <c r="T1100" s="120"/>
      <c r="U1100" s="120"/>
      <c r="V1100" s="120"/>
      <c r="W1100" s="120"/>
      <c r="X1100" s="120"/>
      <c r="Y1100" s="120"/>
      <c r="Z1100" s="120"/>
      <c r="AA1100" s="120"/>
      <c r="AB1100" s="120"/>
      <c r="AC1100" s="120"/>
      <c r="AD1100" s="120"/>
      <c r="AE1100" s="120"/>
      <c r="AF1100" s="120"/>
      <c r="AG1100" s="120"/>
      <c r="AH1100" s="120"/>
      <c r="AI1100" s="120"/>
      <c r="AJ1100" s="120"/>
      <c r="AK1100" s="120"/>
      <c r="AL1100" s="120"/>
      <c r="AM1100" s="120"/>
      <c r="AN1100" s="120"/>
      <c r="AO1100" s="120"/>
      <c r="AP1100" s="120"/>
      <c r="AQ1100" s="120"/>
      <c r="AR1100" s="120"/>
      <c r="AS1100" s="120"/>
      <c r="AT1100" s="120"/>
      <c r="AU1100" s="120"/>
      <c r="AV1100" s="120"/>
      <c r="AW1100" s="120"/>
      <c r="AX1100" s="120"/>
      <c r="AY1100" s="120"/>
      <c r="AZ1100" s="120"/>
      <c r="BA1100" s="120"/>
      <c r="BB1100" s="120"/>
      <c r="BC1100" s="120"/>
    </row>
    <row r="1101" spans="1:55" x14ac:dyDescent="0.25">
      <c r="A1101" s="27"/>
      <c r="B1101" s="28"/>
      <c r="C1101" s="28"/>
      <c r="D1101" s="29"/>
      <c r="E1101"/>
      <c r="F1101"/>
      <c r="G1101"/>
      <c r="H1101"/>
      <c r="I1101"/>
      <c r="J1101"/>
      <c r="K1101"/>
      <c r="L1101"/>
      <c r="M1101"/>
      <c r="N1101"/>
      <c r="O1101"/>
      <c r="P1101" s="120"/>
      <c r="Q1101" s="120"/>
      <c r="R1101" s="120"/>
      <c r="S1101" s="120"/>
      <c r="T1101" s="120"/>
      <c r="U1101" s="120"/>
      <c r="V1101" s="120"/>
      <c r="W1101" s="120"/>
      <c r="X1101" s="120"/>
      <c r="Y1101" s="120"/>
      <c r="Z1101" s="120"/>
      <c r="AA1101" s="120"/>
      <c r="AB1101" s="120"/>
      <c r="AC1101" s="120"/>
      <c r="AD1101" s="120"/>
      <c r="AE1101" s="120"/>
      <c r="AF1101" s="120"/>
      <c r="AG1101" s="120"/>
      <c r="AH1101" s="120"/>
      <c r="AI1101" s="120"/>
      <c r="AJ1101" s="120"/>
      <c r="AK1101" s="120"/>
      <c r="AL1101" s="120"/>
      <c r="AM1101" s="120"/>
      <c r="AN1101" s="120"/>
      <c r="AO1101" s="120"/>
      <c r="AP1101" s="120"/>
      <c r="AQ1101" s="120"/>
      <c r="AR1101" s="120"/>
      <c r="AS1101" s="120"/>
      <c r="AT1101" s="120"/>
      <c r="AU1101" s="120"/>
      <c r="AV1101" s="120"/>
      <c r="AW1101" s="120"/>
      <c r="AX1101" s="120"/>
      <c r="AY1101" s="120"/>
      <c r="AZ1101" s="120"/>
      <c r="BA1101" s="120"/>
      <c r="BB1101" s="120"/>
      <c r="BC1101" s="120"/>
    </row>
    <row r="1102" spans="1:55" x14ac:dyDescent="0.25">
      <c r="A1102" s="27"/>
      <c r="B1102" s="28"/>
      <c r="C1102" s="28"/>
      <c r="D1102" s="29"/>
      <c r="E1102"/>
      <c r="F1102"/>
      <c r="G1102"/>
      <c r="H1102"/>
      <c r="I1102"/>
      <c r="J1102"/>
      <c r="K1102"/>
      <c r="L1102"/>
      <c r="M1102"/>
      <c r="N1102"/>
      <c r="O1102"/>
      <c r="P1102" s="120"/>
      <c r="Q1102" s="120"/>
      <c r="R1102" s="120"/>
      <c r="S1102" s="120"/>
      <c r="T1102" s="120"/>
      <c r="U1102" s="120"/>
      <c r="V1102" s="120"/>
      <c r="W1102" s="120"/>
      <c r="X1102" s="120"/>
      <c r="Y1102" s="120"/>
      <c r="Z1102" s="120"/>
      <c r="AA1102" s="120"/>
      <c r="AB1102" s="120"/>
      <c r="AC1102" s="120"/>
      <c r="AD1102" s="120"/>
      <c r="AE1102" s="120"/>
      <c r="AF1102" s="120"/>
      <c r="AG1102" s="120"/>
      <c r="AH1102" s="120"/>
      <c r="AI1102" s="120"/>
      <c r="AJ1102" s="120"/>
      <c r="AK1102" s="120"/>
      <c r="AL1102" s="120"/>
      <c r="AM1102" s="120"/>
      <c r="AN1102" s="120"/>
      <c r="AO1102" s="120"/>
      <c r="AP1102" s="120"/>
      <c r="AQ1102" s="120"/>
      <c r="AR1102" s="120"/>
      <c r="AS1102" s="120"/>
      <c r="AT1102" s="120"/>
      <c r="AU1102" s="120"/>
      <c r="AV1102" s="120"/>
      <c r="AW1102" s="120"/>
      <c r="AX1102" s="120"/>
      <c r="AY1102" s="120"/>
      <c r="AZ1102" s="120"/>
      <c r="BA1102" s="120"/>
      <c r="BB1102" s="120"/>
      <c r="BC1102" s="120"/>
    </row>
    <row r="1103" spans="1:55" x14ac:dyDescent="0.25">
      <c r="A1103" s="27"/>
      <c r="B1103" s="28"/>
      <c r="C1103" s="28"/>
      <c r="D1103" s="29"/>
      <c r="E1103"/>
      <c r="F1103"/>
      <c r="G1103"/>
      <c r="H1103"/>
      <c r="I1103"/>
      <c r="J1103"/>
      <c r="K1103"/>
      <c r="L1103"/>
      <c r="M1103"/>
      <c r="N1103"/>
      <c r="O1103"/>
      <c r="P1103" s="120"/>
      <c r="Q1103" s="120"/>
      <c r="R1103" s="120"/>
      <c r="S1103" s="120"/>
      <c r="T1103" s="120"/>
      <c r="U1103" s="120"/>
      <c r="V1103" s="120"/>
      <c r="W1103" s="120"/>
      <c r="X1103" s="120"/>
      <c r="Y1103" s="120"/>
      <c r="Z1103" s="120"/>
      <c r="AA1103" s="120"/>
      <c r="AB1103" s="120"/>
      <c r="AC1103" s="120"/>
      <c r="AD1103" s="120"/>
      <c r="AE1103" s="120"/>
      <c r="AF1103" s="120"/>
      <c r="AG1103" s="120"/>
      <c r="AH1103" s="120"/>
      <c r="AI1103" s="120"/>
      <c r="AJ1103" s="120"/>
      <c r="AK1103" s="120"/>
      <c r="AL1103" s="120"/>
      <c r="AM1103" s="120"/>
      <c r="AN1103" s="120"/>
      <c r="AO1103" s="120"/>
      <c r="AP1103" s="120"/>
      <c r="AQ1103" s="120"/>
      <c r="AR1103" s="120"/>
      <c r="AS1103" s="120"/>
      <c r="AT1103" s="120"/>
      <c r="AU1103" s="120"/>
      <c r="AV1103" s="120"/>
      <c r="AW1103" s="120"/>
      <c r="AX1103" s="120"/>
      <c r="AY1103" s="120"/>
      <c r="AZ1103" s="120"/>
      <c r="BA1103" s="120"/>
      <c r="BB1103" s="120"/>
      <c r="BC1103" s="120"/>
    </row>
    <row r="1104" spans="1:55" x14ac:dyDescent="0.25">
      <c r="A1104" s="27"/>
      <c r="B1104" s="28"/>
      <c r="C1104" s="28"/>
      <c r="D1104" s="29"/>
      <c r="E1104"/>
      <c r="F1104"/>
      <c r="G1104"/>
      <c r="H1104"/>
      <c r="I1104"/>
      <c r="J1104"/>
      <c r="K1104"/>
      <c r="L1104"/>
      <c r="M1104"/>
      <c r="N1104"/>
      <c r="O1104"/>
      <c r="P1104" s="120"/>
      <c r="Q1104" s="120"/>
      <c r="R1104" s="120"/>
      <c r="S1104" s="120"/>
      <c r="T1104" s="120"/>
      <c r="U1104" s="120"/>
      <c r="V1104" s="120"/>
      <c r="W1104" s="120"/>
      <c r="X1104" s="120"/>
      <c r="Y1104" s="120"/>
      <c r="Z1104" s="120"/>
      <c r="AA1104" s="120"/>
      <c r="AB1104" s="120"/>
      <c r="AC1104" s="120"/>
      <c r="AD1104" s="120"/>
      <c r="AE1104" s="120"/>
      <c r="AF1104" s="120"/>
      <c r="AG1104" s="120"/>
      <c r="AH1104" s="120"/>
      <c r="AI1104" s="120"/>
      <c r="AJ1104" s="120"/>
      <c r="AK1104" s="120"/>
      <c r="AL1104" s="120"/>
      <c r="AM1104" s="120"/>
      <c r="AN1104" s="120"/>
      <c r="AO1104" s="120"/>
      <c r="AP1104" s="120"/>
      <c r="AQ1104" s="120"/>
      <c r="AR1104" s="120"/>
      <c r="AS1104" s="120"/>
      <c r="AT1104" s="120"/>
      <c r="AU1104" s="120"/>
      <c r="AV1104" s="120"/>
      <c r="AW1104" s="120"/>
      <c r="AX1104" s="120"/>
      <c r="AY1104" s="120"/>
      <c r="AZ1104" s="120"/>
      <c r="BA1104" s="120"/>
      <c r="BB1104" s="120"/>
      <c r="BC1104" s="120"/>
    </row>
    <row r="1105" spans="1:55" x14ac:dyDescent="0.25">
      <c r="A1105" s="27"/>
      <c r="B1105" s="28"/>
      <c r="C1105" s="28"/>
      <c r="D1105" s="29"/>
      <c r="E1105"/>
      <c r="F1105"/>
      <c r="G1105"/>
      <c r="H1105"/>
      <c r="I1105"/>
      <c r="J1105"/>
      <c r="K1105"/>
      <c r="L1105"/>
      <c r="M1105"/>
      <c r="N1105"/>
      <c r="O1105"/>
      <c r="P1105" s="120"/>
      <c r="Q1105" s="120"/>
      <c r="R1105" s="120"/>
      <c r="S1105" s="120"/>
      <c r="T1105" s="120"/>
      <c r="U1105" s="120"/>
      <c r="V1105" s="120"/>
      <c r="W1105" s="120"/>
      <c r="X1105" s="120"/>
      <c r="Y1105" s="120"/>
      <c r="Z1105" s="120"/>
      <c r="AA1105" s="120"/>
      <c r="AB1105" s="120"/>
      <c r="AC1105" s="120"/>
      <c r="AD1105" s="120"/>
      <c r="AE1105" s="120"/>
      <c r="AF1105" s="120"/>
      <c r="AG1105" s="120"/>
      <c r="AH1105" s="120"/>
      <c r="AI1105" s="120"/>
      <c r="AJ1105" s="120"/>
      <c r="AK1105" s="120"/>
      <c r="AL1105" s="120"/>
      <c r="AM1105" s="120"/>
      <c r="AN1105" s="120"/>
      <c r="AO1105" s="120"/>
      <c r="AP1105" s="120"/>
      <c r="AQ1105" s="120"/>
      <c r="AR1105" s="120"/>
      <c r="AS1105" s="120"/>
      <c r="AT1105" s="120"/>
      <c r="AU1105" s="120"/>
      <c r="AV1105" s="120"/>
      <c r="AW1105" s="120"/>
      <c r="AX1105" s="120"/>
      <c r="AY1105" s="120"/>
      <c r="AZ1105" s="120"/>
      <c r="BA1105" s="120"/>
      <c r="BB1105" s="120"/>
      <c r="BC1105" s="120"/>
    </row>
    <row r="1106" spans="1:55" x14ac:dyDescent="0.25">
      <c r="A1106" s="27"/>
      <c r="B1106" s="28"/>
      <c r="C1106" s="28"/>
      <c r="D1106" s="29"/>
      <c r="E1106"/>
      <c r="F1106"/>
      <c r="G1106"/>
      <c r="H1106"/>
      <c r="I1106"/>
      <c r="J1106"/>
      <c r="K1106"/>
      <c r="L1106"/>
      <c r="M1106"/>
      <c r="N1106"/>
      <c r="O1106"/>
      <c r="P1106" s="120"/>
      <c r="Q1106" s="120"/>
      <c r="R1106" s="120"/>
      <c r="S1106" s="120"/>
      <c r="T1106" s="120"/>
      <c r="U1106" s="120"/>
      <c r="V1106" s="120"/>
      <c r="W1106" s="120"/>
      <c r="X1106" s="120"/>
      <c r="Y1106" s="120"/>
      <c r="Z1106" s="120"/>
      <c r="AA1106" s="120"/>
      <c r="AB1106" s="120"/>
      <c r="AC1106" s="120"/>
      <c r="AD1106" s="120"/>
      <c r="AE1106" s="120"/>
      <c r="AF1106" s="120"/>
      <c r="AG1106" s="120"/>
      <c r="AH1106" s="120"/>
      <c r="AI1106" s="120"/>
      <c r="AJ1106" s="120"/>
      <c r="AK1106" s="120"/>
      <c r="AL1106" s="120"/>
      <c r="AM1106" s="120"/>
      <c r="AN1106" s="120"/>
      <c r="AO1106" s="120"/>
      <c r="AP1106" s="120"/>
      <c r="AQ1106" s="120"/>
      <c r="AR1106" s="120"/>
      <c r="AS1106" s="120"/>
      <c r="AT1106" s="120"/>
      <c r="AU1106" s="120"/>
      <c r="AV1106" s="120"/>
      <c r="AW1106" s="120"/>
      <c r="AX1106" s="120"/>
      <c r="AY1106" s="120"/>
      <c r="AZ1106" s="120"/>
      <c r="BA1106" s="120"/>
      <c r="BB1106" s="120"/>
      <c r="BC1106" s="120"/>
    </row>
    <row r="1107" spans="1:55" x14ac:dyDescent="0.25">
      <c r="A1107" s="27"/>
      <c r="B1107" s="28"/>
      <c r="C1107" s="28"/>
      <c r="D1107" s="29"/>
      <c r="E1107"/>
      <c r="F1107"/>
      <c r="G1107"/>
      <c r="H1107"/>
      <c r="I1107"/>
      <c r="J1107"/>
      <c r="K1107"/>
      <c r="L1107"/>
      <c r="M1107"/>
      <c r="N1107"/>
      <c r="O1107"/>
      <c r="P1107" s="120"/>
      <c r="Q1107" s="120"/>
      <c r="R1107" s="120"/>
      <c r="S1107" s="120"/>
      <c r="T1107" s="120"/>
      <c r="U1107" s="120"/>
      <c r="V1107" s="120"/>
      <c r="W1107" s="120"/>
      <c r="X1107" s="120"/>
      <c r="Y1107" s="120"/>
      <c r="Z1107" s="120"/>
      <c r="AA1107" s="120"/>
      <c r="AB1107" s="120"/>
      <c r="AC1107" s="120"/>
      <c r="AD1107" s="120"/>
      <c r="AE1107" s="120"/>
      <c r="AF1107" s="120"/>
      <c r="AG1107" s="120"/>
      <c r="AH1107" s="120"/>
      <c r="AI1107" s="120"/>
      <c r="AJ1107" s="120"/>
      <c r="AK1107" s="120"/>
      <c r="AL1107" s="120"/>
      <c r="AM1107" s="120"/>
      <c r="AN1107" s="120"/>
      <c r="AO1107" s="120"/>
      <c r="AP1107" s="120"/>
      <c r="AQ1107" s="120"/>
      <c r="AR1107" s="120"/>
      <c r="AS1107" s="120"/>
      <c r="AT1107" s="120"/>
      <c r="AU1107" s="120"/>
      <c r="AV1107" s="120"/>
      <c r="AW1107" s="120"/>
      <c r="AX1107" s="120"/>
      <c r="AY1107" s="120"/>
      <c r="AZ1107" s="120"/>
      <c r="BA1107" s="120"/>
      <c r="BB1107" s="120"/>
      <c r="BC1107" s="120"/>
    </row>
    <row r="1108" spans="1:55" x14ac:dyDescent="0.25">
      <c r="A1108" s="27"/>
      <c r="B1108" s="28"/>
      <c r="C1108" s="28"/>
      <c r="D1108" s="29"/>
      <c r="E1108"/>
      <c r="F1108"/>
      <c r="G1108"/>
      <c r="H1108"/>
      <c r="I1108"/>
      <c r="J1108"/>
      <c r="K1108"/>
      <c r="L1108"/>
      <c r="M1108"/>
      <c r="N1108"/>
      <c r="O1108"/>
      <c r="P1108" s="120"/>
      <c r="Q1108" s="120"/>
      <c r="R1108" s="120"/>
      <c r="S1108" s="120"/>
      <c r="T1108" s="120"/>
      <c r="U1108" s="120"/>
      <c r="V1108" s="120"/>
      <c r="W1108" s="120"/>
      <c r="X1108" s="120"/>
      <c r="Y1108" s="120"/>
      <c r="Z1108" s="120"/>
      <c r="AA1108" s="120"/>
      <c r="AB1108" s="120"/>
      <c r="AC1108" s="120"/>
      <c r="AD1108" s="120"/>
      <c r="AE1108" s="120"/>
      <c r="AF1108" s="120"/>
      <c r="AG1108" s="120"/>
      <c r="AH1108" s="120"/>
      <c r="AI1108" s="120"/>
      <c r="AJ1108" s="120"/>
      <c r="AK1108" s="120"/>
      <c r="AL1108" s="120"/>
      <c r="AM1108" s="120"/>
      <c r="AN1108" s="120"/>
      <c r="AO1108" s="120"/>
      <c r="AP1108" s="120"/>
      <c r="AQ1108" s="120"/>
      <c r="AR1108" s="120"/>
      <c r="AS1108" s="120"/>
      <c r="AT1108" s="120"/>
      <c r="AU1108" s="120"/>
      <c r="AV1108" s="120"/>
      <c r="AW1108" s="120"/>
      <c r="AX1108" s="120"/>
      <c r="AY1108" s="120"/>
      <c r="AZ1108" s="120"/>
      <c r="BA1108" s="120"/>
      <c r="BB1108" s="120"/>
      <c r="BC1108" s="120"/>
    </row>
    <row r="1109" spans="1:55" x14ac:dyDescent="0.25">
      <c r="A1109" s="27"/>
      <c r="B1109" s="28"/>
      <c r="C1109" s="28"/>
      <c r="D1109" s="29"/>
      <c r="E1109"/>
      <c r="F1109"/>
      <c r="G1109"/>
      <c r="H1109"/>
      <c r="I1109"/>
      <c r="J1109"/>
      <c r="K1109"/>
      <c r="L1109"/>
      <c r="M1109"/>
      <c r="N1109"/>
      <c r="O1109"/>
      <c r="P1109" s="120"/>
      <c r="Q1109" s="120"/>
      <c r="R1109" s="120"/>
      <c r="S1109" s="120"/>
      <c r="T1109" s="120"/>
      <c r="U1109" s="120"/>
      <c r="V1109" s="120"/>
      <c r="W1109" s="120"/>
      <c r="X1109" s="120"/>
      <c r="Y1109" s="120"/>
      <c r="Z1109" s="120"/>
      <c r="AA1109" s="120"/>
      <c r="AB1109" s="120"/>
      <c r="AC1109" s="120"/>
      <c r="AD1109" s="120"/>
      <c r="AE1109" s="120"/>
      <c r="AF1109" s="120"/>
      <c r="AG1109" s="120"/>
      <c r="AH1109" s="120"/>
      <c r="AI1109" s="120"/>
      <c r="AJ1109" s="120"/>
      <c r="AK1109" s="120"/>
      <c r="AL1109" s="120"/>
      <c r="AM1109" s="120"/>
      <c r="AN1109" s="120"/>
      <c r="AO1109" s="120"/>
      <c r="AP1109" s="120"/>
      <c r="AQ1109" s="120"/>
      <c r="AR1109" s="120"/>
      <c r="AS1109" s="120"/>
      <c r="AT1109" s="120"/>
      <c r="AU1109" s="120"/>
      <c r="AV1109" s="120"/>
      <c r="AW1109" s="120"/>
      <c r="AX1109" s="120"/>
      <c r="AY1109" s="120"/>
      <c r="AZ1109" s="120"/>
      <c r="BA1109" s="120"/>
      <c r="BB1109" s="120"/>
      <c r="BC1109" s="120"/>
    </row>
    <row r="1110" spans="1:55" x14ac:dyDescent="0.25">
      <c r="A1110" s="27"/>
      <c r="B1110" s="28"/>
      <c r="C1110" s="28"/>
      <c r="D1110" s="29"/>
      <c r="E1110"/>
      <c r="F1110"/>
      <c r="G1110"/>
      <c r="H1110"/>
      <c r="I1110"/>
      <c r="J1110"/>
      <c r="K1110"/>
      <c r="L1110"/>
      <c r="M1110"/>
      <c r="N1110"/>
      <c r="O1110"/>
      <c r="P1110" s="120"/>
      <c r="Q1110" s="120"/>
      <c r="R1110" s="120"/>
      <c r="S1110" s="120"/>
      <c r="T1110" s="120"/>
      <c r="U1110" s="120"/>
      <c r="V1110" s="120"/>
      <c r="W1110" s="120"/>
      <c r="X1110" s="120"/>
      <c r="Y1110" s="120"/>
      <c r="Z1110" s="120"/>
      <c r="AA1110" s="120"/>
      <c r="AB1110" s="120"/>
      <c r="AC1110" s="120"/>
      <c r="AD1110" s="120"/>
      <c r="AE1110" s="120"/>
      <c r="AF1110" s="120"/>
      <c r="AG1110" s="120"/>
      <c r="AH1110" s="120"/>
      <c r="AI1110" s="120"/>
      <c r="AJ1110" s="120"/>
      <c r="AK1110" s="120"/>
      <c r="AL1110" s="120"/>
      <c r="AM1110" s="120"/>
      <c r="AN1110" s="120"/>
      <c r="AO1110" s="120"/>
      <c r="AP1110" s="120"/>
      <c r="AQ1110" s="120"/>
      <c r="AR1110" s="120"/>
      <c r="AS1110" s="120"/>
      <c r="AT1110" s="120"/>
      <c r="AU1110" s="120"/>
      <c r="AV1110" s="120"/>
      <c r="AW1110" s="120"/>
      <c r="AX1110" s="120"/>
      <c r="AY1110" s="120"/>
      <c r="AZ1110" s="120"/>
      <c r="BA1110" s="120"/>
      <c r="BB1110" s="120"/>
      <c r="BC1110" s="120"/>
    </row>
    <row r="1111" spans="1:55" x14ac:dyDescent="0.25">
      <c r="A1111" s="27"/>
      <c r="B1111" s="28"/>
      <c r="C1111" s="28"/>
      <c r="D1111" s="29"/>
      <c r="E1111"/>
      <c r="F1111"/>
      <c r="G1111"/>
      <c r="H1111"/>
      <c r="I1111"/>
      <c r="J1111"/>
      <c r="K1111"/>
      <c r="L1111"/>
      <c r="M1111"/>
      <c r="N1111"/>
      <c r="O1111"/>
      <c r="P1111" s="120"/>
      <c r="Q1111" s="120"/>
      <c r="R1111" s="120"/>
      <c r="S1111" s="120"/>
      <c r="T1111" s="120"/>
      <c r="U1111" s="120"/>
      <c r="V1111" s="120"/>
      <c r="W1111" s="120"/>
      <c r="X1111" s="120"/>
      <c r="Y1111" s="120"/>
      <c r="Z1111" s="120"/>
      <c r="AA1111" s="120"/>
      <c r="AB1111" s="120"/>
      <c r="AC1111" s="120"/>
      <c r="AD1111" s="120"/>
      <c r="AE1111" s="120"/>
      <c r="AF1111" s="120"/>
      <c r="AG1111" s="120"/>
      <c r="AH1111" s="120"/>
      <c r="AI1111" s="120"/>
      <c r="AJ1111" s="120"/>
      <c r="AK1111" s="120"/>
      <c r="AL1111" s="120"/>
      <c r="AM1111" s="120"/>
      <c r="AN1111" s="120"/>
      <c r="AO1111" s="120"/>
      <c r="AP1111" s="120"/>
      <c r="AQ1111" s="120"/>
      <c r="AR1111" s="120"/>
      <c r="AS1111" s="120"/>
      <c r="AT1111" s="120"/>
      <c r="AU1111" s="120"/>
      <c r="AV1111" s="120"/>
      <c r="AW1111" s="120"/>
      <c r="AX1111" s="120"/>
      <c r="AY1111" s="120"/>
      <c r="AZ1111" s="120"/>
      <c r="BA1111" s="120"/>
      <c r="BB1111" s="120"/>
      <c r="BC1111" s="120"/>
    </row>
    <row r="1112" spans="1:55" x14ac:dyDescent="0.25">
      <c r="A1112" s="27"/>
      <c r="B1112" s="28"/>
      <c r="C1112" s="28"/>
      <c r="D1112" s="29"/>
      <c r="E1112"/>
      <c r="F1112"/>
      <c r="G1112"/>
      <c r="H1112"/>
      <c r="I1112"/>
      <c r="J1112"/>
      <c r="K1112"/>
      <c r="L1112"/>
      <c r="M1112"/>
      <c r="N1112"/>
      <c r="O1112"/>
      <c r="P1112" s="120"/>
      <c r="Q1112" s="120"/>
      <c r="R1112" s="120"/>
      <c r="S1112" s="120"/>
      <c r="T1112" s="120"/>
      <c r="U1112" s="120"/>
      <c r="V1112" s="120"/>
      <c r="W1112" s="120"/>
      <c r="X1112" s="120"/>
      <c r="Y1112" s="120"/>
      <c r="Z1112" s="120"/>
      <c r="AA1112" s="120"/>
      <c r="AB1112" s="120"/>
      <c r="AC1112" s="120"/>
      <c r="AD1112" s="120"/>
      <c r="AE1112" s="120"/>
      <c r="AF1112" s="120"/>
      <c r="AG1112" s="120"/>
      <c r="AH1112" s="120"/>
      <c r="AI1112" s="120"/>
      <c r="AJ1112" s="120"/>
      <c r="AK1112" s="120"/>
      <c r="AL1112" s="120"/>
      <c r="AM1112" s="120"/>
      <c r="AN1112" s="120"/>
      <c r="AO1112" s="120"/>
      <c r="AP1112" s="120"/>
      <c r="AQ1112" s="120"/>
      <c r="AR1112" s="120"/>
      <c r="AS1112" s="120"/>
      <c r="AT1112" s="120"/>
      <c r="AU1112" s="120"/>
      <c r="AV1112" s="120"/>
      <c r="AW1112" s="120"/>
      <c r="AX1112" s="120"/>
      <c r="AY1112" s="120"/>
      <c r="AZ1112" s="120"/>
      <c r="BA1112" s="120"/>
      <c r="BB1112" s="120"/>
      <c r="BC1112" s="120"/>
    </row>
    <row r="1113" spans="1:55" x14ac:dyDescent="0.25">
      <c r="A1113" s="27"/>
      <c r="B1113" s="28"/>
      <c r="C1113" s="28"/>
      <c r="D1113" s="29"/>
      <c r="E1113"/>
      <c r="F1113"/>
      <c r="G1113"/>
      <c r="H1113"/>
      <c r="I1113"/>
      <c r="J1113"/>
      <c r="K1113"/>
      <c r="L1113"/>
      <c r="M1113"/>
      <c r="N1113"/>
      <c r="O1113"/>
      <c r="P1113" s="120"/>
      <c r="Q1113" s="120"/>
      <c r="R1113" s="120"/>
      <c r="S1113" s="120"/>
      <c r="T1113" s="120"/>
      <c r="U1113" s="120"/>
      <c r="V1113" s="120"/>
      <c r="W1113" s="120"/>
      <c r="X1113" s="120"/>
      <c r="Y1113" s="120"/>
      <c r="Z1113" s="120"/>
      <c r="AA1113" s="120"/>
      <c r="AB1113" s="120"/>
      <c r="AC1113" s="120"/>
      <c r="AD1113" s="120"/>
      <c r="AE1113" s="120"/>
      <c r="AF1113" s="120"/>
      <c r="AG1113" s="120"/>
      <c r="AH1113" s="120"/>
      <c r="AI1113" s="120"/>
      <c r="AJ1113" s="120"/>
      <c r="AK1113" s="120"/>
      <c r="AL1113" s="120"/>
      <c r="AM1113" s="120"/>
      <c r="AN1113" s="120"/>
      <c r="AO1113" s="120"/>
      <c r="AP1113" s="120"/>
      <c r="AQ1113" s="120"/>
      <c r="AR1113" s="120"/>
      <c r="AS1113" s="120"/>
      <c r="AT1113" s="120"/>
      <c r="AU1113" s="120"/>
      <c r="AV1113" s="120"/>
      <c r="AW1113" s="120"/>
      <c r="AX1113" s="120"/>
      <c r="AY1113" s="120"/>
      <c r="AZ1113" s="120"/>
      <c r="BA1113" s="120"/>
      <c r="BB1113" s="120"/>
      <c r="BC1113" s="120"/>
    </row>
    <row r="1114" spans="1:55" x14ac:dyDescent="0.25">
      <c r="A1114" s="27"/>
      <c r="B1114" s="28"/>
      <c r="C1114" s="28"/>
      <c r="D1114" s="29"/>
      <c r="E1114"/>
      <c r="F1114"/>
      <c r="G1114"/>
      <c r="H1114"/>
      <c r="I1114"/>
      <c r="J1114"/>
      <c r="K1114"/>
      <c r="L1114"/>
      <c r="M1114"/>
      <c r="N1114"/>
      <c r="O1114"/>
      <c r="P1114" s="120"/>
      <c r="Q1114" s="120"/>
      <c r="R1114" s="120"/>
      <c r="S1114" s="120"/>
      <c r="T1114" s="120"/>
      <c r="U1114" s="120"/>
      <c r="V1114" s="120"/>
      <c r="W1114" s="120"/>
      <c r="X1114" s="120"/>
      <c r="Y1114" s="120"/>
      <c r="Z1114" s="120"/>
      <c r="AA1114" s="120"/>
      <c r="AB1114" s="120"/>
      <c r="AC1114" s="120"/>
      <c r="AD1114" s="120"/>
      <c r="AE1114" s="120"/>
      <c r="AF1114" s="120"/>
      <c r="AG1114" s="120"/>
      <c r="AH1114" s="120"/>
      <c r="AI1114" s="120"/>
      <c r="AJ1114" s="120"/>
      <c r="AK1114" s="120"/>
      <c r="AL1114" s="120"/>
      <c r="AM1114" s="120"/>
      <c r="AN1114" s="120"/>
      <c r="AO1114" s="120"/>
      <c r="AP1114" s="120"/>
      <c r="AQ1114" s="120"/>
      <c r="AR1114" s="120"/>
      <c r="AS1114" s="120"/>
      <c r="AT1114" s="120"/>
      <c r="AU1114" s="120"/>
      <c r="AV1114" s="120"/>
      <c r="AW1114" s="120"/>
      <c r="AX1114" s="120"/>
      <c r="AY1114" s="120"/>
      <c r="AZ1114" s="120"/>
      <c r="BA1114" s="120"/>
      <c r="BB1114" s="120"/>
      <c r="BC1114" s="120"/>
    </row>
    <row r="1115" spans="1:55" x14ac:dyDescent="0.25">
      <c r="A1115" s="27"/>
      <c r="B1115" s="28"/>
      <c r="C1115" s="28"/>
      <c r="D1115" s="29"/>
      <c r="E1115"/>
      <c r="F1115"/>
      <c r="G1115"/>
      <c r="H1115"/>
      <c r="I1115"/>
      <c r="J1115"/>
      <c r="K1115"/>
      <c r="L1115"/>
      <c r="M1115"/>
      <c r="N1115"/>
      <c r="O1115"/>
      <c r="P1115" s="120"/>
      <c r="Q1115" s="120"/>
      <c r="R1115" s="120"/>
      <c r="S1115" s="120"/>
      <c r="T1115" s="120"/>
      <c r="U1115" s="120"/>
      <c r="V1115" s="120"/>
      <c r="W1115" s="120"/>
      <c r="X1115" s="120"/>
      <c r="Y1115" s="120"/>
      <c r="Z1115" s="120"/>
      <c r="AA1115" s="120"/>
      <c r="AB1115" s="120"/>
      <c r="AC1115" s="120"/>
      <c r="AD1115" s="120"/>
      <c r="AE1115" s="120"/>
      <c r="AF1115" s="120"/>
      <c r="AG1115" s="120"/>
      <c r="AH1115" s="120"/>
      <c r="AI1115" s="120"/>
      <c r="AJ1115" s="120"/>
      <c r="AK1115" s="120"/>
      <c r="AL1115" s="120"/>
      <c r="AM1115" s="120"/>
      <c r="AN1115" s="120"/>
      <c r="AO1115" s="120"/>
      <c r="AP1115" s="120"/>
      <c r="AQ1115" s="120"/>
      <c r="AR1115" s="120"/>
      <c r="AS1115" s="120"/>
      <c r="AT1115" s="120"/>
      <c r="AU1115" s="120"/>
      <c r="AV1115" s="120"/>
      <c r="AW1115" s="120"/>
      <c r="AX1115" s="120"/>
      <c r="AY1115" s="120"/>
      <c r="AZ1115" s="120"/>
      <c r="BA1115" s="120"/>
      <c r="BB1115" s="120"/>
      <c r="BC1115" s="120"/>
    </row>
    <row r="1116" spans="1:55" x14ac:dyDescent="0.25">
      <c r="A1116" s="27"/>
      <c r="B1116" s="28"/>
      <c r="C1116" s="28"/>
      <c r="D1116" s="29"/>
      <c r="E1116"/>
      <c r="F1116"/>
      <c r="G1116"/>
      <c r="H1116"/>
      <c r="I1116"/>
      <c r="J1116"/>
      <c r="K1116"/>
      <c r="L1116"/>
      <c r="M1116"/>
      <c r="N1116"/>
      <c r="O1116"/>
      <c r="P1116" s="120"/>
      <c r="Q1116" s="120"/>
      <c r="R1116" s="120"/>
      <c r="S1116" s="120"/>
      <c r="T1116" s="120"/>
      <c r="U1116" s="120"/>
      <c r="V1116" s="120"/>
      <c r="W1116" s="120"/>
      <c r="X1116" s="120"/>
      <c r="Y1116" s="120"/>
      <c r="Z1116" s="120"/>
      <c r="AA1116" s="120"/>
      <c r="AB1116" s="120"/>
      <c r="AC1116" s="120"/>
      <c r="AD1116" s="120"/>
      <c r="AE1116" s="120"/>
      <c r="AF1116" s="120"/>
      <c r="AG1116" s="120"/>
      <c r="AH1116" s="120"/>
      <c r="AI1116" s="120"/>
      <c r="AJ1116" s="120"/>
      <c r="AK1116" s="120"/>
      <c r="AL1116" s="120"/>
      <c r="AM1116" s="120"/>
      <c r="AN1116" s="120"/>
      <c r="AO1116" s="120"/>
      <c r="AP1116" s="120"/>
      <c r="AQ1116" s="120"/>
      <c r="AR1116" s="120"/>
      <c r="AS1116" s="120"/>
      <c r="AT1116" s="120"/>
      <c r="AU1116" s="120"/>
      <c r="AV1116" s="120"/>
      <c r="AW1116" s="120"/>
      <c r="AX1116" s="120"/>
      <c r="AY1116" s="120"/>
      <c r="AZ1116" s="120"/>
      <c r="BA1116" s="120"/>
      <c r="BB1116" s="120"/>
      <c r="BC1116" s="120"/>
    </row>
    <row r="1117" spans="1:55" x14ac:dyDescent="0.25">
      <c r="A1117" s="27"/>
      <c r="B1117" s="28"/>
      <c r="C1117" s="28"/>
      <c r="D1117" s="29"/>
      <c r="E1117"/>
      <c r="F1117"/>
      <c r="G1117"/>
      <c r="H1117"/>
      <c r="I1117"/>
      <c r="J1117"/>
      <c r="K1117"/>
      <c r="L1117"/>
      <c r="M1117"/>
      <c r="N1117"/>
      <c r="O1117"/>
      <c r="P1117" s="120"/>
      <c r="Q1117" s="120"/>
      <c r="R1117" s="120"/>
      <c r="S1117" s="120"/>
      <c r="T1117" s="120"/>
      <c r="U1117" s="120"/>
      <c r="V1117" s="120"/>
      <c r="W1117" s="120"/>
      <c r="X1117" s="120"/>
      <c r="Y1117" s="120"/>
      <c r="Z1117" s="120"/>
      <c r="AA1117" s="120"/>
      <c r="AB1117" s="120"/>
      <c r="AC1117" s="120"/>
      <c r="AD1117" s="120"/>
      <c r="AE1117" s="120"/>
      <c r="AF1117" s="120"/>
      <c r="AG1117" s="120"/>
      <c r="AH1117" s="120"/>
      <c r="AI1117" s="120"/>
      <c r="AJ1117" s="120"/>
      <c r="AK1117" s="120"/>
      <c r="AL1117" s="120"/>
      <c r="AM1117" s="120"/>
      <c r="AN1117" s="120"/>
      <c r="AO1117" s="120"/>
      <c r="AP1117" s="120"/>
      <c r="AQ1117" s="120"/>
      <c r="AR1117" s="120"/>
      <c r="AS1117" s="120"/>
      <c r="AT1117" s="120"/>
      <c r="AU1117" s="120"/>
      <c r="AV1117" s="120"/>
      <c r="AW1117" s="120"/>
      <c r="AX1117" s="120"/>
      <c r="AY1117" s="120"/>
      <c r="AZ1117" s="120"/>
      <c r="BA1117" s="120"/>
      <c r="BB1117" s="120"/>
      <c r="BC1117" s="120"/>
    </row>
    <row r="1118" spans="1:55" x14ac:dyDescent="0.25">
      <c r="A1118" s="27"/>
      <c r="B1118" s="28"/>
      <c r="C1118" s="28"/>
      <c r="D1118" s="29"/>
      <c r="E1118"/>
      <c r="F1118"/>
      <c r="G1118"/>
      <c r="H1118"/>
      <c r="I1118"/>
      <c r="J1118"/>
      <c r="K1118"/>
      <c r="L1118"/>
      <c r="M1118"/>
      <c r="N1118"/>
      <c r="O1118"/>
      <c r="P1118" s="120"/>
      <c r="Q1118" s="120"/>
      <c r="R1118" s="120"/>
      <c r="S1118" s="120"/>
      <c r="T1118" s="120"/>
      <c r="U1118" s="120"/>
      <c r="V1118" s="120"/>
      <c r="W1118" s="120"/>
      <c r="X1118" s="120"/>
      <c r="Y1118" s="120"/>
      <c r="Z1118" s="120"/>
      <c r="AA1118" s="120"/>
      <c r="AB1118" s="120"/>
      <c r="AC1118" s="120"/>
      <c r="AD1118" s="120"/>
      <c r="AE1118" s="120"/>
      <c r="AF1118" s="120"/>
      <c r="AG1118" s="120"/>
      <c r="AH1118" s="120"/>
      <c r="AI1118" s="120"/>
      <c r="AJ1118" s="120"/>
      <c r="AK1118" s="120"/>
      <c r="AL1118" s="120"/>
      <c r="AM1118" s="120"/>
      <c r="AN1118" s="120"/>
      <c r="AO1118" s="120"/>
      <c r="AP1118" s="120"/>
      <c r="AQ1118" s="120"/>
      <c r="AR1118" s="120"/>
      <c r="AS1118" s="120"/>
      <c r="AT1118" s="120"/>
      <c r="AU1118" s="120"/>
      <c r="AV1118" s="120"/>
      <c r="AW1118" s="120"/>
      <c r="AX1118" s="120"/>
      <c r="AY1118" s="120"/>
      <c r="AZ1118" s="120"/>
      <c r="BA1118" s="120"/>
      <c r="BB1118" s="120"/>
      <c r="BC1118" s="120"/>
    </row>
    <row r="1119" spans="1:55" x14ac:dyDescent="0.25">
      <c r="A1119" s="27"/>
      <c r="B1119" s="28"/>
      <c r="C1119" s="28"/>
      <c r="D1119" s="29"/>
      <c r="E1119"/>
      <c r="F1119"/>
      <c r="G1119"/>
      <c r="H1119"/>
      <c r="I1119"/>
      <c r="J1119"/>
      <c r="K1119"/>
      <c r="L1119"/>
      <c r="M1119"/>
      <c r="N1119"/>
      <c r="O1119"/>
      <c r="P1119" s="120"/>
      <c r="Q1119" s="120"/>
      <c r="R1119" s="120"/>
      <c r="S1119" s="120"/>
      <c r="T1119" s="120"/>
      <c r="U1119" s="120"/>
      <c r="V1119" s="120"/>
      <c r="W1119" s="120"/>
      <c r="X1119" s="120"/>
      <c r="Y1119" s="120"/>
      <c r="Z1119" s="120"/>
      <c r="AA1119" s="120"/>
      <c r="AB1119" s="120"/>
      <c r="AC1119" s="120"/>
      <c r="AD1119" s="120"/>
      <c r="AE1119" s="120"/>
      <c r="AF1119" s="120"/>
      <c r="AG1119" s="120"/>
      <c r="AH1119" s="120"/>
      <c r="AI1119" s="120"/>
      <c r="AJ1119" s="120"/>
      <c r="AK1119" s="120"/>
      <c r="AL1119" s="120"/>
      <c r="AM1119" s="120"/>
      <c r="AN1119" s="120"/>
      <c r="AO1119" s="120"/>
      <c r="AP1119" s="120"/>
      <c r="AQ1119" s="120"/>
      <c r="AR1119" s="120"/>
      <c r="AS1119" s="120"/>
      <c r="AT1119" s="120"/>
      <c r="AU1119" s="120"/>
      <c r="AV1119" s="120"/>
      <c r="AW1119" s="120"/>
      <c r="AX1119" s="120"/>
      <c r="AY1119" s="120"/>
      <c r="AZ1119" s="120"/>
      <c r="BA1119" s="120"/>
      <c r="BB1119" s="120"/>
      <c r="BC1119" s="120"/>
    </row>
    <row r="1120" spans="1:55" x14ac:dyDescent="0.25">
      <c r="A1120" s="27"/>
      <c r="B1120" s="28"/>
      <c r="C1120" s="28"/>
      <c r="D1120" s="29"/>
      <c r="E1120"/>
      <c r="F1120"/>
      <c r="G1120"/>
      <c r="H1120"/>
      <c r="I1120"/>
      <c r="J1120"/>
      <c r="K1120"/>
      <c r="L1120"/>
      <c r="M1120"/>
      <c r="N1120"/>
      <c r="O1120"/>
      <c r="P1120" s="120"/>
      <c r="Q1120" s="120"/>
      <c r="R1120" s="120"/>
      <c r="S1120" s="120"/>
      <c r="T1120" s="120"/>
      <c r="U1120" s="120"/>
      <c r="V1120" s="120"/>
      <c r="W1120" s="120"/>
      <c r="X1120" s="120"/>
      <c r="Y1120" s="120"/>
      <c r="Z1120" s="120"/>
      <c r="AA1120" s="120"/>
      <c r="AB1120" s="120"/>
      <c r="AC1120" s="120"/>
      <c r="AD1120" s="120"/>
      <c r="AE1120" s="120"/>
      <c r="AF1120" s="120"/>
      <c r="AG1120" s="120"/>
      <c r="AH1120" s="120"/>
      <c r="AI1120" s="120"/>
      <c r="AJ1120" s="120"/>
      <c r="AK1120" s="120"/>
      <c r="AL1120" s="120"/>
      <c r="AM1120" s="120"/>
      <c r="AN1120" s="120"/>
      <c r="AO1120" s="120"/>
      <c r="AP1120" s="120"/>
      <c r="AQ1120" s="120"/>
      <c r="AR1120" s="120"/>
      <c r="AS1120" s="120"/>
      <c r="AT1120" s="120"/>
      <c r="AU1120" s="120"/>
      <c r="AV1120" s="120"/>
      <c r="AW1120" s="120"/>
      <c r="AX1120" s="120"/>
      <c r="AY1120" s="120"/>
      <c r="AZ1120" s="120"/>
      <c r="BA1120" s="120"/>
      <c r="BB1120" s="120"/>
      <c r="BC1120" s="120"/>
    </row>
    <row r="1121" spans="1:55" x14ac:dyDescent="0.25">
      <c r="A1121" s="27"/>
      <c r="B1121" s="28"/>
      <c r="C1121" s="28"/>
      <c r="D1121" s="29"/>
      <c r="E1121"/>
      <c r="F1121"/>
      <c r="G1121"/>
      <c r="H1121"/>
      <c r="I1121"/>
      <c r="J1121"/>
      <c r="K1121"/>
      <c r="L1121"/>
      <c r="M1121"/>
      <c r="N1121"/>
      <c r="O1121"/>
      <c r="P1121" s="120"/>
      <c r="Q1121" s="120"/>
      <c r="R1121" s="120"/>
      <c r="S1121" s="120"/>
      <c r="T1121" s="120"/>
      <c r="U1121" s="120"/>
      <c r="V1121" s="120"/>
      <c r="W1121" s="120"/>
      <c r="X1121" s="120"/>
      <c r="Y1121" s="120"/>
      <c r="Z1121" s="120"/>
      <c r="AA1121" s="120"/>
      <c r="AB1121" s="120"/>
      <c r="AC1121" s="120"/>
      <c r="AD1121" s="120"/>
      <c r="AE1121" s="120"/>
      <c r="AF1121" s="120"/>
      <c r="AG1121" s="120"/>
      <c r="AH1121" s="120"/>
      <c r="AI1121" s="120"/>
      <c r="AJ1121" s="120"/>
      <c r="AK1121" s="120"/>
      <c r="AL1121" s="120"/>
      <c r="AM1121" s="120"/>
      <c r="AN1121" s="120"/>
      <c r="AO1121" s="120"/>
      <c r="AP1121" s="120"/>
      <c r="AQ1121" s="120"/>
      <c r="AR1121" s="120"/>
      <c r="AS1121" s="120"/>
      <c r="AT1121" s="120"/>
      <c r="AU1121" s="120"/>
      <c r="AV1121" s="120"/>
      <c r="AW1121" s="120"/>
      <c r="AX1121" s="120"/>
      <c r="AY1121" s="120"/>
      <c r="AZ1121" s="120"/>
      <c r="BA1121" s="120"/>
      <c r="BB1121" s="120"/>
      <c r="BC1121" s="120"/>
    </row>
    <row r="1122" spans="1:55" x14ac:dyDescent="0.25">
      <c r="A1122" s="27"/>
      <c r="B1122" s="28"/>
      <c r="C1122" s="28"/>
      <c r="D1122" s="29"/>
      <c r="E1122"/>
      <c r="F1122"/>
      <c r="G1122"/>
      <c r="H1122"/>
      <c r="I1122"/>
      <c r="J1122"/>
      <c r="K1122"/>
      <c r="L1122"/>
      <c r="M1122"/>
      <c r="N1122"/>
      <c r="O1122"/>
      <c r="P1122" s="120"/>
      <c r="Q1122" s="120"/>
      <c r="R1122" s="120"/>
      <c r="S1122" s="120"/>
      <c r="T1122" s="120"/>
      <c r="U1122" s="120"/>
      <c r="V1122" s="120"/>
      <c r="W1122" s="120"/>
      <c r="X1122" s="120"/>
      <c r="Y1122" s="120"/>
      <c r="Z1122" s="120"/>
      <c r="AA1122" s="120"/>
      <c r="AB1122" s="120"/>
      <c r="AC1122" s="120"/>
      <c r="AD1122" s="120"/>
      <c r="AE1122" s="120"/>
      <c r="AF1122" s="120"/>
      <c r="AG1122" s="120"/>
      <c r="AH1122" s="120"/>
      <c r="AI1122" s="120"/>
      <c r="AJ1122" s="120"/>
      <c r="AK1122" s="120"/>
      <c r="AL1122" s="120"/>
      <c r="AM1122" s="120"/>
      <c r="AN1122" s="120"/>
      <c r="AO1122" s="120"/>
      <c r="AP1122" s="120"/>
      <c r="AQ1122" s="120"/>
      <c r="AR1122" s="120"/>
      <c r="AS1122" s="120"/>
      <c r="AT1122" s="120"/>
      <c r="AU1122" s="120"/>
      <c r="AV1122" s="120"/>
      <c r="AW1122" s="120"/>
      <c r="AX1122" s="120"/>
      <c r="AY1122" s="120"/>
      <c r="AZ1122" s="120"/>
      <c r="BA1122" s="120"/>
      <c r="BB1122" s="120"/>
      <c r="BC1122" s="120"/>
    </row>
    <row r="1123" spans="1:55" x14ac:dyDescent="0.25">
      <c r="A1123" s="27"/>
      <c r="B1123" s="28"/>
      <c r="C1123" s="28"/>
      <c r="D1123" s="29"/>
      <c r="E1123"/>
      <c r="F1123"/>
      <c r="G1123"/>
      <c r="H1123"/>
      <c r="I1123"/>
      <c r="J1123"/>
      <c r="K1123"/>
      <c r="L1123"/>
      <c r="M1123"/>
      <c r="N1123"/>
      <c r="O1123"/>
      <c r="P1123" s="120"/>
      <c r="Q1123" s="120"/>
      <c r="R1123" s="120"/>
      <c r="S1123" s="120"/>
      <c r="T1123" s="120"/>
      <c r="U1123" s="120"/>
      <c r="V1123" s="120"/>
      <c r="W1123" s="120"/>
      <c r="X1123" s="120"/>
      <c r="Y1123" s="120"/>
      <c r="Z1123" s="120"/>
      <c r="AA1123" s="120"/>
      <c r="AB1123" s="120"/>
      <c r="AC1123" s="120"/>
      <c r="AD1123" s="120"/>
      <c r="AE1123" s="120"/>
      <c r="AF1123" s="120"/>
      <c r="AG1123" s="120"/>
      <c r="AH1123" s="120"/>
      <c r="AI1123" s="120"/>
      <c r="AJ1123" s="120"/>
      <c r="AK1123" s="120"/>
      <c r="AL1123" s="120"/>
      <c r="AM1123" s="120"/>
      <c r="AN1123" s="120"/>
      <c r="AO1123" s="120"/>
      <c r="AP1123" s="120"/>
      <c r="AQ1123" s="120"/>
      <c r="AR1123" s="120"/>
      <c r="AS1123" s="120"/>
      <c r="AT1123" s="120"/>
      <c r="AU1123" s="120"/>
      <c r="AV1123" s="120"/>
      <c r="AW1123" s="120"/>
      <c r="AX1123" s="120"/>
      <c r="AY1123" s="120"/>
      <c r="AZ1123" s="120"/>
      <c r="BA1123" s="120"/>
      <c r="BB1123" s="120"/>
      <c r="BC1123" s="120"/>
    </row>
    <row r="1124" spans="1:55" x14ac:dyDescent="0.25">
      <c r="A1124" s="27"/>
      <c r="B1124" s="28"/>
      <c r="C1124" s="28"/>
      <c r="D1124" s="29"/>
      <c r="E1124"/>
      <c r="F1124"/>
      <c r="G1124"/>
      <c r="H1124"/>
      <c r="I1124"/>
      <c r="J1124"/>
      <c r="K1124"/>
      <c r="L1124"/>
      <c r="M1124"/>
      <c r="N1124"/>
      <c r="O1124"/>
      <c r="P1124" s="120"/>
      <c r="Q1124" s="120"/>
      <c r="R1124" s="120"/>
      <c r="S1124" s="120"/>
      <c r="T1124" s="120"/>
      <c r="U1124" s="120"/>
      <c r="V1124" s="120"/>
      <c r="W1124" s="120"/>
      <c r="X1124" s="120"/>
      <c r="Y1124" s="120"/>
      <c r="Z1124" s="120"/>
      <c r="AA1124" s="120"/>
      <c r="AB1124" s="120"/>
      <c r="AC1124" s="120"/>
      <c r="AD1124" s="120"/>
      <c r="AE1124" s="120"/>
      <c r="AF1124" s="120"/>
      <c r="AG1124" s="120"/>
      <c r="AH1124" s="120"/>
      <c r="AI1124" s="120"/>
      <c r="AJ1124" s="120"/>
      <c r="AK1124" s="120"/>
      <c r="AL1124" s="120"/>
      <c r="AM1124" s="120"/>
      <c r="AN1124" s="120"/>
      <c r="AO1124" s="120"/>
      <c r="AP1124" s="120"/>
      <c r="AQ1124" s="120"/>
      <c r="AR1124" s="120"/>
      <c r="AS1124" s="120"/>
      <c r="AT1124" s="120"/>
      <c r="AU1124" s="120"/>
      <c r="AV1124" s="120"/>
      <c r="AW1124" s="120"/>
      <c r="AX1124" s="120"/>
      <c r="AY1124" s="120"/>
      <c r="AZ1124" s="120"/>
      <c r="BA1124" s="120"/>
      <c r="BB1124" s="120"/>
      <c r="BC1124" s="120"/>
    </row>
    <row r="1125" spans="1:55" x14ac:dyDescent="0.25">
      <c r="A1125" s="27"/>
      <c r="B1125" s="28"/>
      <c r="C1125" s="28"/>
      <c r="D1125" s="29"/>
      <c r="E1125"/>
      <c r="F1125"/>
      <c r="G1125"/>
      <c r="H1125"/>
      <c r="I1125"/>
      <c r="J1125"/>
      <c r="K1125"/>
      <c r="L1125"/>
      <c r="M1125"/>
      <c r="N1125"/>
      <c r="O1125"/>
      <c r="P1125" s="120"/>
      <c r="Q1125" s="120"/>
      <c r="R1125" s="120"/>
      <c r="S1125" s="120"/>
      <c r="T1125" s="120"/>
      <c r="U1125" s="120"/>
      <c r="V1125" s="120"/>
      <c r="W1125" s="120"/>
      <c r="X1125" s="120"/>
      <c r="Y1125" s="120"/>
      <c r="Z1125" s="120"/>
      <c r="AA1125" s="120"/>
      <c r="AB1125" s="120"/>
      <c r="AC1125" s="120"/>
      <c r="AD1125" s="120"/>
      <c r="AE1125" s="120"/>
      <c r="AF1125" s="120"/>
      <c r="AG1125" s="120"/>
      <c r="AH1125" s="120"/>
      <c r="AI1125" s="120"/>
      <c r="AJ1125" s="120"/>
      <c r="AK1125" s="120"/>
      <c r="AL1125" s="120"/>
      <c r="AM1125" s="120"/>
      <c r="AN1125" s="120"/>
      <c r="AO1125" s="120"/>
      <c r="AP1125" s="120"/>
      <c r="AQ1125" s="120"/>
      <c r="AR1125" s="120"/>
      <c r="AS1125" s="120"/>
      <c r="AT1125" s="120"/>
      <c r="AU1125" s="120"/>
      <c r="AV1125" s="120"/>
      <c r="AW1125" s="120"/>
      <c r="AX1125" s="120"/>
      <c r="AY1125" s="120"/>
      <c r="AZ1125" s="120"/>
      <c r="BA1125" s="120"/>
      <c r="BB1125" s="120"/>
      <c r="BC1125" s="120"/>
    </row>
    <row r="1126" spans="1:55" x14ac:dyDescent="0.25">
      <c r="A1126" s="27"/>
      <c r="B1126" s="28"/>
      <c r="C1126" s="28"/>
      <c r="D1126" s="29"/>
      <c r="E1126"/>
      <c r="F1126"/>
      <c r="G1126"/>
      <c r="H1126"/>
      <c r="I1126"/>
      <c r="J1126"/>
      <c r="K1126"/>
      <c r="L1126"/>
      <c r="M1126"/>
      <c r="N1126"/>
      <c r="O1126"/>
      <c r="P1126" s="120"/>
      <c r="Q1126" s="120"/>
      <c r="R1126" s="120"/>
      <c r="S1126" s="120"/>
      <c r="T1126" s="120"/>
      <c r="U1126" s="120"/>
      <c r="V1126" s="120"/>
      <c r="W1126" s="120"/>
      <c r="X1126" s="120"/>
      <c r="Y1126" s="120"/>
      <c r="Z1126" s="120"/>
      <c r="AA1126" s="120"/>
      <c r="AB1126" s="120"/>
      <c r="AC1126" s="120"/>
      <c r="AD1126" s="120"/>
      <c r="AE1126" s="120"/>
      <c r="AF1126" s="120"/>
      <c r="AG1126" s="120"/>
      <c r="AH1126" s="120"/>
      <c r="AI1126" s="120"/>
      <c r="AJ1126" s="120"/>
      <c r="AK1126" s="120"/>
      <c r="AL1126" s="120"/>
      <c r="AM1126" s="120"/>
      <c r="AN1126" s="120"/>
      <c r="AO1126" s="120"/>
      <c r="AP1126" s="120"/>
      <c r="AQ1126" s="120"/>
      <c r="AR1126" s="120"/>
      <c r="AS1126" s="120"/>
      <c r="AT1126" s="120"/>
      <c r="AU1126" s="120"/>
      <c r="AV1126" s="120"/>
      <c r="AW1126" s="120"/>
      <c r="AX1126" s="120"/>
      <c r="AY1126" s="120"/>
      <c r="AZ1126" s="120"/>
      <c r="BA1126" s="120"/>
      <c r="BB1126" s="120"/>
      <c r="BC1126" s="120"/>
    </row>
    <row r="1127" spans="1:55" x14ac:dyDescent="0.25">
      <c r="A1127" s="27"/>
      <c r="B1127" s="28"/>
      <c r="C1127" s="28"/>
      <c r="D1127" s="29"/>
      <c r="E1127"/>
      <c r="F1127"/>
      <c r="G1127"/>
      <c r="H1127"/>
      <c r="I1127"/>
      <c r="J1127"/>
      <c r="K1127"/>
      <c r="L1127"/>
      <c r="M1127"/>
      <c r="N1127"/>
      <c r="O1127"/>
      <c r="P1127" s="120"/>
      <c r="Q1127" s="120"/>
      <c r="R1127" s="120"/>
      <c r="S1127" s="120"/>
      <c r="T1127" s="120"/>
      <c r="U1127" s="120"/>
      <c r="V1127" s="120"/>
      <c r="W1127" s="120"/>
      <c r="X1127" s="120"/>
      <c r="Y1127" s="120"/>
      <c r="Z1127" s="120"/>
      <c r="AA1127" s="120"/>
      <c r="AB1127" s="120"/>
      <c r="AC1127" s="120"/>
      <c r="AD1127" s="120"/>
      <c r="AE1127" s="120"/>
      <c r="AF1127" s="120"/>
      <c r="AG1127" s="120"/>
      <c r="AH1127" s="120"/>
      <c r="AI1127" s="120"/>
      <c r="AJ1127" s="120"/>
      <c r="AK1127" s="120"/>
      <c r="AL1127" s="120"/>
      <c r="AM1127" s="120"/>
      <c r="AN1127" s="120"/>
      <c r="AO1127" s="120"/>
      <c r="AP1127" s="120"/>
      <c r="AQ1127" s="120"/>
      <c r="AR1127" s="120"/>
      <c r="AS1127" s="120"/>
      <c r="AT1127" s="120"/>
      <c r="AU1127" s="120"/>
      <c r="AV1127" s="120"/>
      <c r="AW1127" s="120"/>
      <c r="AX1127" s="120"/>
      <c r="AY1127" s="120"/>
      <c r="AZ1127" s="120"/>
      <c r="BA1127" s="120"/>
      <c r="BB1127" s="120"/>
      <c r="BC1127" s="120"/>
    </row>
    <row r="1128" spans="1:55" x14ac:dyDescent="0.25">
      <c r="A1128" s="27"/>
      <c r="B1128" s="28"/>
      <c r="C1128" s="28"/>
      <c r="D1128" s="29"/>
      <c r="E1128"/>
      <c r="F1128"/>
      <c r="G1128"/>
      <c r="H1128"/>
      <c r="I1128"/>
      <c r="J1128"/>
      <c r="K1128"/>
      <c r="L1128"/>
      <c r="M1128"/>
      <c r="N1128"/>
      <c r="O1128"/>
      <c r="P1128" s="120"/>
      <c r="Q1128" s="120"/>
      <c r="R1128" s="120"/>
      <c r="S1128" s="120"/>
      <c r="T1128" s="120"/>
      <c r="U1128" s="120"/>
      <c r="V1128" s="120"/>
      <c r="W1128" s="120"/>
      <c r="X1128" s="120"/>
      <c r="Y1128" s="120"/>
      <c r="Z1128" s="120"/>
      <c r="AA1128" s="120"/>
      <c r="AB1128" s="120"/>
      <c r="AC1128" s="120"/>
      <c r="AD1128" s="120"/>
      <c r="AE1128" s="120"/>
      <c r="AF1128" s="120"/>
      <c r="AG1128" s="120"/>
      <c r="AH1128" s="120"/>
      <c r="AI1128" s="120"/>
      <c r="AJ1128" s="120"/>
      <c r="AK1128" s="120"/>
      <c r="AL1128" s="120"/>
      <c r="AM1128" s="120"/>
      <c r="AN1128" s="120"/>
      <c r="AO1128" s="120"/>
      <c r="AP1128" s="120"/>
      <c r="AQ1128" s="120"/>
      <c r="AR1128" s="120"/>
      <c r="AS1128" s="120"/>
      <c r="AT1128" s="120"/>
      <c r="AU1128" s="120"/>
      <c r="AV1128" s="120"/>
      <c r="AW1128" s="120"/>
      <c r="AX1128" s="120"/>
      <c r="AY1128" s="120"/>
      <c r="AZ1128" s="120"/>
      <c r="BA1128" s="120"/>
      <c r="BB1128" s="120"/>
      <c r="BC1128" s="120"/>
    </row>
    <row r="1129" spans="1:55" x14ac:dyDescent="0.25">
      <c r="A1129" s="27"/>
      <c r="B1129" s="28"/>
      <c r="C1129" s="28"/>
      <c r="D1129" s="29"/>
      <c r="E1129"/>
      <c r="F1129"/>
      <c r="G1129"/>
      <c r="H1129"/>
      <c r="I1129"/>
      <c r="J1129"/>
      <c r="K1129"/>
      <c r="L1129"/>
      <c r="M1129"/>
      <c r="N1129"/>
      <c r="O1129"/>
      <c r="P1129" s="120"/>
      <c r="Q1129" s="120"/>
      <c r="R1129" s="120"/>
      <c r="S1129" s="120"/>
      <c r="T1129" s="120"/>
      <c r="U1129" s="120"/>
      <c r="V1129" s="120"/>
      <c r="W1129" s="120"/>
      <c r="X1129" s="120"/>
      <c r="Y1129" s="120"/>
      <c r="Z1129" s="120"/>
      <c r="AA1129" s="120"/>
      <c r="AB1129" s="120"/>
      <c r="AC1129" s="120"/>
      <c r="AD1129" s="120"/>
      <c r="AE1129" s="120"/>
      <c r="AF1129" s="120"/>
      <c r="AG1129" s="120"/>
      <c r="AH1129" s="120"/>
      <c r="AI1129" s="120"/>
      <c r="AJ1129" s="120"/>
      <c r="AK1129" s="120"/>
      <c r="AL1129" s="120"/>
      <c r="AM1129" s="120"/>
      <c r="AN1129" s="120"/>
      <c r="AO1129" s="120"/>
      <c r="AP1129" s="120"/>
      <c r="AQ1129" s="120"/>
      <c r="AR1129" s="120"/>
      <c r="AS1129" s="120"/>
      <c r="AT1129" s="120"/>
      <c r="AU1129" s="120"/>
      <c r="AV1129" s="120"/>
      <c r="AW1129" s="120"/>
      <c r="AX1129" s="120"/>
      <c r="AY1129" s="120"/>
      <c r="AZ1129" s="120"/>
      <c r="BA1129" s="120"/>
      <c r="BB1129" s="120"/>
      <c r="BC1129" s="120"/>
    </row>
    <row r="1130" spans="1:55" x14ac:dyDescent="0.25">
      <c r="A1130" s="27"/>
      <c r="B1130" s="28"/>
      <c r="C1130" s="28"/>
      <c r="D1130" s="29"/>
      <c r="E1130"/>
      <c r="F1130"/>
      <c r="G1130"/>
      <c r="H1130"/>
      <c r="I1130"/>
      <c r="J1130"/>
      <c r="K1130"/>
      <c r="L1130"/>
      <c r="M1130"/>
      <c r="N1130"/>
      <c r="O1130"/>
      <c r="P1130" s="120"/>
      <c r="Q1130" s="120"/>
      <c r="R1130" s="120"/>
      <c r="S1130" s="120"/>
      <c r="T1130" s="120"/>
      <c r="U1130" s="120"/>
      <c r="V1130" s="120"/>
      <c r="W1130" s="120"/>
      <c r="X1130" s="120"/>
      <c r="Y1130" s="120"/>
      <c r="Z1130" s="120"/>
      <c r="AA1130" s="120"/>
      <c r="AB1130" s="120"/>
      <c r="AC1130" s="120"/>
      <c r="AD1130" s="120"/>
      <c r="AE1130" s="120"/>
      <c r="AF1130" s="120"/>
      <c r="AG1130" s="120"/>
      <c r="AH1130" s="120"/>
      <c r="AI1130" s="120"/>
      <c r="AJ1130" s="120"/>
      <c r="AK1130" s="120"/>
      <c r="AL1130" s="120"/>
      <c r="AM1130" s="120"/>
      <c r="AN1130" s="120"/>
      <c r="AO1130" s="120"/>
      <c r="AP1130" s="120"/>
      <c r="AQ1130" s="120"/>
      <c r="AR1130" s="120"/>
      <c r="AS1130" s="120"/>
      <c r="AT1130" s="120"/>
      <c r="AU1130" s="120"/>
      <c r="AV1130" s="120"/>
      <c r="AW1130" s="120"/>
      <c r="AX1130" s="120"/>
      <c r="AY1130" s="120"/>
      <c r="AZ1130" s="120"/>
      <c r="BA1130" s="120"/>
      <c r="BB1130" s="120"/>
      <c r="BC1130" s="120"/>
    </row>
    <row r="1131" spans="1:55" x14ac:dyDescent="0.25">
      <c r="A1131" s="27"/>
      <c r="B1131" s="28"/>
      <c r="C1131" s="28"/>
      <c r="D1131" s="29"/>
      <c r="E1131"/>
      <c r="F1131"/>
      <c r="G1131"/>
      <c r="H1131"/>
      <c r="I1131"/>
      <c r="J1131"/>
      <c r="K1131"/>
      <c r="L1131"/>
      <c r="M1131"/>
      <c r="N1131"/>
      <c r="O1131"/>
      <c r="P1131" s="120"/>
      <c r="Q1131" s="120"/>
      <c r="R1131" s="120"/>
      <c r="S1131" s="120"/>
      <c r="T1131" s="120"/>
      <c r="U1131" s="120"/>
      <c r="V1131" s="120"/>
      <c r="W1131" s="120"/>
      <c r="X1131" s="120"/>
      <c r="Y1131" s="120"/>
      <c r="Z1131" s="120"/>
      <c r="AA1131" s="120"/>
      <c r="AB1131" s="120"/>
      <c r="AC1131" s="120"/>
      <c r="AD1131" s="120"/>
      <c r="AE1131" s="120"/>
      <c r="AF1131" s="120"/>
      <c r="AG1131" s="120"/>
      <c r="AH1131" s="120"/>
      <c r="AI1131" s="120"/>
      <c r="AJ1131" s="120"/>
      <c r="AK1131" s="120"/>
      <c r="AL1131" s="120"/>
      <c r="AM1131" s="120"/>
      <c r="AN1131" s="120"/>
      <c r="AO1131" s="120"/>
      <c r="AP1131" s="120"/>
      <c r="AQ1131" s="120"/>
      <c r="AR1131" s="120"/>
      <c r="AS1131" s="120"/>
      <c r="AT1131" s="120"/>
      <c r="AU1131" s="120"/>
      <c r="AV1131" s="120"/>
      <c r="AW1131" s="120"/>
      <c r="AX1131" s="120"/>
      <c r="AY1131" s="120"/>
      <c r="AZ1131" s="120"/>
      <c r="BA1131" s="120"/>
      <c r="BB1131" s="120"/>
      <c r="BC1131" s="120"/>
    </row>
    <row r="1132" spans="1:55" x14ac:dyDescent="0.25">
      <c r="A1132" s="27"/>
      <c r="B1132" s="28"/>
      <c r="C1132" s="28"/>
      <c r="D1132" s="29"/>
      <c r="E1132"/>
      <c r="F1132"/>
      <c r="G1132"/>
      <c r="H1132"/>
      <c r="I1132"/>
      <c r="J1132"/>
      <c r="K1132"/>
      <c r="L1132"/>
      <c r="M1132"/>
      <c r="N1132"/>
      <c r="O1132"/>
      <c r="P1132" s="120"/>
      <c r="Q1132" s="120"/>
      <c r="R1132" s="120"/>
      <c r="S1132" s="120"/>
      <c r="T1132" s="120"/>
      <c r="U1132" s="120"/>
      <c r="V1132" s="120"/>
      <c r="W1132" s="120"/>
      <c r="X1132" s="120"/>
      <c r="Y1132" s="120"/>
      <c r="Z1132" s="120"/>
      <c r="AA1132" s="120"/>
      <c r="AB1132" s="120"/>
      <c r="AC1132" s="120"/>
      <c r="AD1132" s="120"/>
      <c r="AE1132" s="120"/>
      <c r="AF1132" s="120"/>
      <c r="AG1132" s="120"/>
      <c r="AH1132" s="120"/>
      <c r="AI1132" s="120"/>
      <c r="AJ1132" s="120"/>
      <c r="AK1132" s="120"/>
      <c r="AL1132" s="120"/>
      <c r="AM1132" s="120"/>
      <c r="AN1132" s="120"/>
      <c r="AO1132" s="120"/>
      <c r="AP1132" s="120"/>
      <c r="AQ1132" s="120"/>
      <c r="AR1132" s="120"/>
      <c r="AS1132" s="120"/>
      <c r="AT1132" s="120"/>
      <c r="AU1132" s="120"/>
      <c r="AV1132" s="120"/>
      <c r="AW1132" s="120"/>
      <c r="AX1132" s="120"/>
      <c r="AY1132" s="120"/>
      <c r="AZ1132" s="120"/>
      <c r="BA1132" s="120"/>
      <c r="BB1132" s="120"/>
      <c r="BC1132" s="120"/>
    </row>
    <row r="1133" spans="1:55" x14ac:dyDescent="0.25">
      <c r="A1133" s="27"/>
      <c r="B1133" s="28"/>
      <c r="C1133" s="28"/>
      <c r="D1133" s="29"/>
      <c r="E1133"/>
      <c r="F1133"/>
      <c r="G1133"/>
      <c r="H1133"/>
      <c r="I1133"/>
      <c r="J1133"/>
      <c r="K1133"/>
      <c r="L1133"/>
      <c r="M1133"/>
      <c r="N1133"/>
      <c r="O1133"/>
      <c r="P1133" s="120"/>
      <c r="Q1133" s="120"/>
      <c r="R1133" s="120"/>
      <c r="S1133" s="120"/>
      <c r="T1133" s="120"/>
      <c r="U1133" s="120"/>
      <c r="V1133" s="120"/>
      <c r="W1133" s="120"/>
      <c r="X1133" s="120"/>
      <c r="Y1133" s="120"/>
      <c r="Z1133" s="120"/>
      <c r="AA1133" s="120"/>
      <c r="AB1133" s="120"/>
      <c r="AC1133" s="120"/>
      <c r="AD1133" s="120"/>
      <c r="AE1133" s="120"/>
      <c r="AF1133" s="120"/>
      <c r="AG1133" s="120"/>
      <c r="AH1133" s="120"/>
      <c r="AI1133" s="120"/>
      <c r="AJ1133" s="120"/>
      <c r="AK1133" s="120"/>
      <c r="AL1133" s="120"/>
      <c r="AM1133" s="120"/>
      <c r="AN1133" s="120"/>
      <c r="AO1133" s="120"/>
      <c r="AP1133" s="120"/>
      <c r="AQ1133" s="120"/>
      <c r="AR1133" s="120"/>
      <c r="AS1133" s="120"/>
      <c r="AT1133" s="120"/>
      <c r="AU1133" s="120"/>
      <c r="AV1133" s="120"/>
      <c r="AW1133" s="120"/>
      <c r="AX1133" s="120"/>
      <c r="AY1133" s="120"/>
      <c r="AZ1133" s="120"/>
      <c r="BA1133" s="120"/>
      <c r="BB1133" s="120"/>
      <c r="BC1133" s="120"/>
    </row>
    <row r="1134" spans="1:55" x14ac:dyDescent="0.25">
      <c r="A1134" s="27"/>
      <c r="B1134" s="28"/>
      <c r="C1134" s="28"/>
      <c r="D1134" s="29"/>
      <c r="E1134"/>
      <c r="F1134"/>
      <c r="G1134"/>
      <c r="H1134"/>
      <c r="I1134"/>
      <c r="J1134"/>
      <c r="K1134"/>
      <c r="L1134"/>
      <c r="M1134"/>
      <c r="N1134"/>
      <c r="O1134"/>
      <c r="P1134" s="120"/>
      <c r="Q1134" s="120"/>
      <c r="R1134" s="120"/>
      <c r="S1134" s="120"/>
      <c r="T1134" s="120"/>
      <c r="U1134" s="120"/>
      <c r="V1134" s="120"/>
      <c r="W1134" s="120"/>
      <c r="X1134" s="120"/>
      <c r="Y1134" s="120"/>
      <c r="Z1134" s="120"/>
      <c r="AA1134" s="120"/>
      <c r="AB1134" s="120"/>
      <c r="AC1134" s="120"/>
      <c r="AD1134" s="120"/>
      <c r="AE1134" s="120"/>
      <c r="AF1134" s="120"/>
      <c r="AG1134" s="120"/>
      <c r="AH1134" s="120"/>
      <c r="AI1134" s="120"/>
      <c r="AJ1134" s="120"/>
      <c r="AK1134" s="120"/>
      <c r="AL1134" s="120"/>
      <c r="AM1134" s="120"/>
      <c r="AN1134" s="120"/>
      <c r="AO1134" s="120"/>
      <c r="AP1134" s="120"/>
      <c r="AQ1134" s="120"/>
      <c r="AR1134" s="120"/>
      <c r="AS1134" s="120"/>
      <c r="AT1134" s="120"/>
      <c r="AU1134" s="120"/>
      <c r="AV1134" s="120"/>
      <c r="AW1134" s="120"/>
      <c r="AX1134" s="120"/>
      <c r="AY1134" s="120"/>
      <c r="AZ1134" s="120"/>
      <c r="BA1134" s="120"/>
      <c r="BB1134" s="120"/>
      <c r="BC1134" s="120"/>
    </row>
    <row r="1135" spans="1:55" x14ac:dyDescent="0.25">
      <c r="A1135" s="27"/>
      <c r="B1135" s="28"/>
      <c r="C1135" s="28"/>
      <c r="D1135" s="29"/>
      <c r="E1135"/>
      <c r="F1135"/>
      <c r="G1135"/>
      <c r="H1135"/>
      <c r="I1135"/>
      <c r="J1135"/>
      <c r="K1135"/>
      <c r="L1135"/>
      <c r="M1135"/>
      <c r="N1135"/>
      <c r="O1135"/>
      <c r="P1135" s="120"/>
      <c r="Q1135" s="120"/>
      <c r="R1135" s="120"/>
      <c r="S1135" s="120"/>
      <c r="T1135" s="120"/>
      <c r="U1135" s="120"/>
      <c r="V1135" s="120"/>
      <c r="W1135" s="120"/>
      <c r="X1135" s="120"/>
      <c r="Y1135" s="120"/>
      <c r="Z1135" s="120"/>
      <c r="AA1135" s="120"/>
      <c r="AB1135" s="120"/>
      <c r="AC1135" s="120"/>
      <c r="AD1135" s="120"/>
      <c r="AE1135" s="120"/>
      <c r="AF1135" s="120"/>
      <c r="AG1135" s="120"/>
      <c r="AH1135" s="120"/>
      <c r="AI1135" s="120"/>
      <c r="AJ1135" s="120"/>
      <c r="AK1135" s="120"/>
      <c r="AL1135" s="120"/>
      <c r="AM1135" s="120"/>
      <c r="AN1135" s="120"/>
      <c r="AO1135" s="120"/>
      <c r="AP1135" s="120"/>
      <c r="AQ1135" s="120"/>
      <c r="AR1135" s="120"/>
      <c r="AS1135" s="120"/>
      <c r="AT1135" s="120"/>
      <c r="AU1135" s="120"/>
      <c r="AV1135" s="120"/>
      <c r="AW1135" s="120"/>
      <c r="AX1135" s="120"/>
      <c r="AY1135" s="120"/>
      <c r="AZ1135" s="120"/>
      <c r="BA1135" s="120"/>
      <c r="BB1135" s="120"/>
      <c r="BC1135" s="120"/>
    </row>
    <row r="1136" spans="1:55" x14ac:dyDescent="0.25">
      <c r="A1136" s="27"/>
      <c r="B1136" s="28"/>
      <c r="C1136" s="28"/>
      <c r="D1136" s="29"/>
      <c r="E1136"/>
      <c r="F1136"/>
      <c r="G1136"/>
      <c r="H1136"/>
      <c r="I1136"/>
      <c r="J1136"/>
      <c r="K1136"/>
      <c r="L1136"/>
      <c r="M1136"/>
      <c r="N1136"/>
      <c r="O1136"/>
      <c r="P1136" s="120"/>
      <c r="Q1136" s="120"/>
      <c r="R1136" s="120"/>
      <c r="S1136" s="120"/>
      <c r="T1136" s="120"/>
      <c r="U1136" s="120"/>
      <c r="V1136" s="120"/>
      <c r="W1136" s="120"/>
      <c r="X1136" s="120"/>
      <c r="Y1136" s="120"/>
      <c r="Z1136" s="120"/>
      <c r="AA1136" s="120"/>
      <c r="AB1136" s="120"/>
      <c r="AC1136" s="120"/>
      <c r="AD1136" s="120"/>
      <c r="AE1136" s="120"/>
      <c r="AF1136" s="120"/>
      <c r="AG1136" s="120"/>
      <c r="AH1136" s="120"/>
      <c r="AI1136" s="120"/>
      <c r="AJ1136" s="120"/>
      <c r="AK1136" s="120"/>
      <c r="AL1136" s="120"/>
      <c r="AM1136" s="120"/>
      <c r="AN1136" s="120"/>
      <c r="AO1136" s="120"/>
      <c r="AP1136" s="120"/>
      <c r="AQ1136" s="120"/>
      <c r="AR1136" s="120"/>
      <c r="AS1136" s="120"/>
      <c r="AT1136" s="120"/>
      <c r="AU1136" s="120"/>
      <c r="AV1136" s="120"/>
      <c r="AW1136" s="120"/>
      <c r="AX1136" s="120"/>
      <c r="AY1136" s="120"/>
      <c r="AZ1136" s="120"/>
      <c r="BA1136" s="120"/>
      <c r="BB1136" s="120"/>
      <c r="BC1136" s="120"/>
    </row>
    <row r="1137" spans="1:55" x14ac:dyDescent="0.25">
      <c r="A1137" s="27"/>
      <c r="B1137" s="28"/>
      <c r="C1137" s="28"/>
      <c r="D1137" s="29"/>
      <c r="E1137"/>
      <c r="F1137"/>
      <c r="G1137"/>
      <c r="H1137"/>
      <c r="I1137"/>
      <c r="J1137"/>
      <c r="K1137"/>
      <c r="L1137"/>
      <c r="M1137"/>
      <c r="N1137"/>
      <c r="O1137"/>
      <c r="P1137" s="120"/>
      <c r="Q1137" s="120"/>
      <c r="R1137" s="120"/>
      <c r="S1137" s="120"/>
      <c r="T1137" s="120"/>
      <c r="U1137" s="120"/>
      <c r="V1137" s="120"/>
      <c r="W1137" s="120"/>
      <c r="X1137" s="120"/>
      <c r="Y1137" s="120"/>
      <c r="Z1137" s="120"/>
      <c r="AA1137" s="120"/>
      <c r="AB1137" s="120"/>
      <c r="AC1137" s="120"/>
      <c r="AD1137" s="120"/>
      <c r="AE1137" s="120"/>
      <c r="AF1137" s="120"/>
      <c r="AG1137" s="120"/>
      <c r="AH1137" s="120"/>
      <c r="AI1137" s="120"/>
      <c r="AJ1137" s="120"/>
      <c r="AK1137" s="120"/>
      <c r="AL1137" s="120"/>
      <c r="AM1137" s="120"/>
      <c r="AN1137" s="120"/>
      <c r="AO1137" s="120"/>
      <c r="AP1137" s="120"/>
      <c r="AQ1137" s="120"/>
      <c r="AR1137" s="120"/>
      <c r="AS1137" s="120"/>
      <c r="AT1137" s="120"/>
      <c r="AU1137" s="120"/>
      <c r="AV1137" s="120"/>
      <c r="AW1137" s="120"/>
      <c r="AX1137" s="120"/>
      <c r="AY1137" s="120"/>
      <c r="AZ1137" s="120"/>
      <c r="BA1137" s="120"/>
      <c r="BB1137" s="120"/>
      <c r="BC1137" s="120"/>
    </row>
    <row r="1138" spans="1:55" x14ac:dyDescent="0.25">
      <c r="A1138" s="27"/>
      <c r="B1138" s="28"/>
      <c r="C1138" s="28"/>
      <c r="D1138" s="29"/>
      <c r="E1138"/>
      <c r="F1138"/>
      <c r="G1138"/>
      <c r="H1138"/>
      <c r="I1138"/>
      <c r="J1138"/>
      <c r="K1138"/>
      <c r="L1138"/>
      <c r="M1138"/>
      <c r="N1138"/>
      <c r="O1138"/>
      <c r="P1138" s="120"/>
      <c r="Q1138" s="120"/>
      <c r="R1138" s="120"/>
      <c r="S1138" s="120"/>
      <c r="T1138" s="120"/>
      <c r="U1138" s="120"/>
      <c r="V1138" s="120"/>
      <c r="W1138" s="120"/>
      <c r="X1138" s="120"/>
      <c r="Y1138" s="120"/>
      <c r="Z1138" s="120"/>
      <c r="AA1138" s="120"/>
      <c r="AB1138" s="120"/>
      <c r="AC1138" s="120"/>
      <c r="AD1138" s="120"/>
      <c r="AE1138" s="120"/>
      <c r="AF1138" s="120"/>
      <c r="AG1138" s="120"/>
      <c r="AH1138" s="120"/>
      <c r="AI1138" s="120"/>
      <c r="AJ1138" s="120"/>
      <c r="AK1138" s="120"/>
      <c r="AL1138" s="120"/>
      <c r="AM1138" s="120"/>
      <c r="AN1138" s="120"/>
      <c r="AO1138" s="120"/>
      <c r="AP1138" s="120"/>
      <c r="AQ1138" s="120"/>
      <c r="AR1138" s="120"/>
      <c r="AS1138" s="120"/>
      <c r="AT1138" s="120"/>
      <c r="AU1138" s="120"/>
      <c r="AV1138" s="120"/>
      <c r="AW1138" s="120"/>
      <c r="AX1138" s="120"/>
      <c r="AY1138" s="120"/>
      <c r="AZ1138" s="120"/>
      <c r="BA1138" s="120"/>
      <c r="BB1138" s="120"/>
      <c r="BC1138" s="120"/>
    </row>
    <row r="1139" spans="1:55" x14ac:dyDescent="0.25">
      <c r="A1139" s="27"/>
      <c r="B1139" s="28"/>
      <c r="C1139" s="28"/>
      <c r="D1139" s="29"/>
      <c r="E1139"/>
      <c r="F1139"/>
      <c r="G1139"/>
      <c r="H1139"/>
      <c r="I1139"/>
      <c r="J1139"/>
      <c r="K1139"/>
      <c r="L1139"/>
      <c r="M1139"/>
      <c r="N1139"/>
      <c r="O1139"/>
      <c r="P1139" s="120"/>
      <c r="Q1139" s="120"/>
      <c r="R1139" s="120"/>
      <c r="S1139" s="120"/>
      <c r="T1139" s="120"/>
      <c r="U1139" s="120"/>
      <c r="V1139" s="120"/>
      <c r="W1139" s="120"/>
      <c r="X1139" s="120"/>
      <c r="Y1139" s="120"/>
      <c r="Z1139" s="120"/>
      <c r="AA1139" s="120"/>
      <c r="AB1139" s="120"/>
      <c r="AC1139" s="120"/>
      <c r="AD1139" s="120"/>
      <c r="AE1139" s="120"/>
      <c r="AF1139" s="120"/>
      <c r="AG1139" s="120"/>
      <c r="AH1139" s="120"/>
      <c r="AI1139" s="120"/>
      <c r="AJ1139" s="120"/>
      <c r="AK1139" s="120"/>
      <c r="AL1139" s="120"/>
      <c r="AM1139" s="120"/>
      <c r="AN1139" s="120"/>
      <c r="AO1139" s="120"/>
      <c r="AP1139" s="120"/>
      <c r="AQ1139" s="120"/>
      <c r="AR1139" s="120"/>
      <c r="AS1139" s="120"/>
      <c r="AT1139" s="120"/>
      <c r="AU1139" s="120"/>
      <c r="AV1139" s="120"/>
      <c r="AW1139" s="120"/>
      <c r="AX1139" s="120"/>
      <c r="AY1139" s="120"/>
      <c r="AZ1139" s="120"/>
      <c r="BA1139" s="120"/>
      <c r="BB1139" s="120"/>
      <c r="BC1139" s="120"/>
    </row>
    <row r="1140" spans="1:55" x14ac:dyDescent="0.25">
      <c r="A1140" s="27"/>
      <c r="B1140" s="28"/>
      <c r="C1140" s="28"/>
      <c r="D1140" s="29"/>
      <c r="E1140"/>
      <c r="F1140"/>
      <c r="G1140"/>
      <c r="H1140"/>
      <c r="I1140"/>
      <c r="J1140"/>
      <c r="K1140"/>
      <c r="L1140"/>
      <c r="M1140"/>
      <c r="N1140"/>
      <c r="O1140"/>
      <c r="P1140" s="120"/>
      <c r="Q1140" s="120"/>
      <c r="R1140" s="120"/>
      <c r="S1140" s="120"/>
      <c r="T1140" s="120"/>
      <c r="U1140" s="120"/>
      <c r="V1140" s="120"/>
      <c r="W1140" s="120"/>
      <c r="X1140" s="120"/>
      <c r="Y1140" s="120"/>
      <c r="Z1140" s="120"/>
      <c r="AA1140" s="120"/>
      <c r="AB1140" s="120"/>
      <c r="AC1140" s="120"/>
      <c r="AD1140" s="120"/>
      <c r="AE1140" s="120"/>
      <c r="AF1140" s="120"/>
      <c r="AG1140" s="120"/>
      <c r="AH1140" s="120"/>
      <c r="AI1140" s="120"/>
      <c r="AJ1140" s="120"/>
      <c r="AK1140" s="120"/>
      <c r="AL1140" s="120"/>
      <c r="AM1140" s="120"/>
      <c r="AN1140" s="120"/>
      <c r="AO1140" s="120"/>
      <c r="AP1140" s="120"/>
      <c r="AQ1140" s="120"/>
      <c r="AR1140" s="120"/>
      <c r="AS1140" s="120"/>
      <c r="AT1140" s="120"/>
      <c r="AU1140" s="120"/>
      <c r="AV1140" s="120"/>
      <c r="AW1140" s="120"/>
      <c r="AX1140" s="120"/>
      <c r="AY1140" s="120"/>
      <c r="AZ1140" s="120"/>
      <c r="BA1140" s="120"/>
      <c r="BB1140" s="120"/>
      <c r="BC1140" s="120"/>
    </row>
    <row r="1141" spans="1:55" x14ac:dyDescent="0.25">
      <c r="A1141" s="27"/>
      <c r="B1141" s="28"/>
      <c r="C1141" s="28"/>
      <c r="D1141" s="29"/>
      <c r="E1141"/>
      <c r="F1141"/>
      <c r="G1141"/>
      <c r="H1141"/>
      <c r="I1141"/>
      <c r="J1141"/>
      <c r="K1141"/>
      <c r="L1141"/>
      <c r="M1141"/>
      <c r="N1141"/>
      <c r="O1141"/>
      <c r="P1141" s="120"/>
      <c r="Q1141" s="120"/>
      <c r="R1141" s="120"/>
      <c r="S1141" s="120"/>
      <c r="T1141" s="120"/>
      <c r="U1141" s="120"/>
      <c r="V1141" s="120"/>
      <c r="W1141" s="120"/>
      <c r="X1141" s="120"/>
      <c r="Y1141" s="120"/>
      <c r="Z1141" s="120"/>
      <c r="AA1141" s="120"/>
      <c r="AB1141" s="120"/>
      <c r="AC1141" s="120"/>
      <c r="AD1141" s="120"/>
      <c r="AE1141" s="120"/>
      <c r="AF1141" s="120"/>
      <c r="AG1141" s="120"/>
      <c r="AH1141" s="120"/>
      <c r="AI1141" s="120"/>
      <c r="AJ1141" s="120"/>
      <c r="AK1141" s="120"/>
      <c r="AL1141" s="120"/>
      <c r="AM1141" s="120"/>
      <c r="AN1141" s="120"/>
      <c r="AO1141" s="120"/>
      <c r="AP1141" s="120"/>
      <c r="AQ1141" s="120"/>
      <c r="AR1141" s="120"/>
      <c r="AS1141" s="120"/>
      <c r="AT1141" s="120"/>
      <c r="AU1141" s="120"/>
      <c r="AV1141" s="120"/>
      <c r="AW1141" s="120"/>
      <c r="AX1141" s="120"/>
      <c r="AY1141" s="120"/>
      <c r="AZ1141" s="120"/>
      <c r="BA1141" s="120"/>
      <c r="BB1141" s="120"/>
      <c r="BC1141" s="120"/>
    </row>
    <row r="1142" spans="1:55" x14ac:dyDescent="0.25">
      <c r="A1142" s="27"/>
      <c r="B1142" s="28"/>
      <c r="C1142" s="28"/>
      <c r="D1142" s="29"/>
      <c r="E1142"/>
      <c r="F1142"/>
      <c r="G1142"/>
      <c r="H1142"/>
      <c r="I1142"/>
      <c r="J1142"/>
      <c r="K1142"/>
      <c r="L1142"/>
      <c r="M1142"/>
      <c r="N1142"/>
      <c r="O1142"/>
      <c r="P1142" s="120"/>
      <c r="Q1142" s="120"/>
      <c r="R1142" s="120"/>
      <c r="S1142" s="120"/>
      <c r="T1142" s="120"/>
      <c r="U1142" s="120"/>
      <c r="V1142" s="120"/>
      <c r="W1142" s="120"/>
      <c r="X1142" s="120"/>
      <c r="Y1142" s="120"/>
      <c r="Z1142" s="120"/>
      <c r="AA1142" s="120"/>
      <c r="AB1142" s="120"/>
      <c r="AC1142" s="120"/>
      <c r="AD1142" s="120"/>
      <c r="AE1142" s="120"/>
      <c r="AF1142" s="120"/>
      <c r="AG1142" s="120"/>
      <c r="AH1142" s="120"/>
      <c r="AI1142" s="120"/>
      <c r="AJ1142" s="120"/>
      <c r="AK1142" s="120"/>
      <c r="AL1142" s="120"/>
      <c r="AM1142" s="120"/>
      <c r="AN1142" s="120"/>
      <c r="AO1142" s="120"/>
      <c r="AP1142" s="120"/>
      <c r="AQ1142" s="120"/>
      <c r="AR1142" s="120"/>
      <c r="AS1142" s="120"/>
      <c r="AT1142" s="120"/>
      <c r="AU1142" s="120"/>
      <c r="AV1142" s="120"/>
      <c r="AW1142" s="120"/>
      <c r="AX1142" s="120"/>
      <c r="AY1142" s="120"/>
      <c r="AZ1142" s="120"/>
      <c r="BA1142" s="120"/>
      <c r="BB1142" s="120"/>
      <c r="BC1142" s="120"/>
    </row>
    <row r="1143" spans="1:55" x14ac:dyDescent="0.25">
      <c r="A1143" s="27"/>
      <c r="B1143" s="28"/>
      <c r="C1143" s="28"/>
      <c r="D1143" s="29"/>
      <c r="E1143"/>
      <c r="F1143"/>
      <c r="G1143"/>
      <c r="H1143"/>
      <c r="I1143"/>
      <c r="J1143"/>
      <c r="K1143"/>
      <c r="L1143"/>
      <c r="M1143"/>
      <c r="N1143"/>
      <c r="O1143"/>
      <c r="P1143" s="120"/>
      <c r="Q1143" s="120"/>
      <c r="R1143" s="120"/>
      <c r="S1143" s="120"/>
      <c r="T1143" s="120"/>
      <c r="U1143" s="120"/>
      <c r="V1143" s="120"/>
      <c r="W1143" s="120"/>
      <c r="X1143" s="120"/>
      <c r="Y1143" s="120"/>
      <c r="Z1143" s="120"/>
      <c r="AA1143" s="120"/>
      <c r="AB1143" s="120"/>
      <c r="AC1143" s="120"/>
      <c r="AD1143" s="120"/>
      <c r="AE1143" s="120"/>
      <c r="AF1143" s="120"/>
      <c r="AG1143" s="120"/>
      <c r="AH1143" s="120"/>
      <c r="AI1143" s="120"/>
      <c r="AJ1143" s="120"/>
      <c r="AK1143" s="120"/>
      <c r="AL1143" s="120"/>
      <c r="AM1143" s="120"/>
      <c r="AN1143" s="120"/>
      <c r="AO1143" s="120"/>
      <c r="AP1143" s="120"/>
      <c r="AQ1143" s="120"/>
      <c r="AR1143" s="120"/>
      <c r="AS1143" s="120"/>
      <c r="AT1143" s="120"/>
      <c r="AU1143" s="120"/>
      <c r="AV1143" s="120"/>
      <c r="AW1143" s="120"/>
      <c r="AX1143" s="120"/>
      <c r="AY1143" s="120"/>
      <c r="AZ1143" s="120"/>
      <c r="BA1143" s="120"/>
      <c r="BB1143" s="120"/>
      <c r="BC1143" s="120"/>
    </row>
    <row r="1144" spans="1:55" x14ac:dyDescent="0.25">
      <c r="A1144" s="27"/>
      <c r="B1144" s="28"/>
      <c r="C1144" s="28"/>
      <c r="D1144" s="29"/>
      <c r="E1144"/>
      <c r="F1144"/>
      <c r="G1144"/>
      <c r="H1144"/>
      <c r="I1144"/>
      <c r="J1144"/>
      <c r="K1144"/>
      <c r="L1144"/>
      <c r="M1144"/>
      <c r="N1144"/>
      <c r="O1144"/>
      <c r="P1144" s="120"/>
      <c r="Q1144" s="120"/>
      <c r="R1144" s="120"/>
      <c r="S1144" s="120"/>
      <c r="T1144" s="120"/>
      <c r="U1144" s="120"/>
      <c r="V1144" s="120"/>
      <c r="W1144" s="120"/>
      <c r="X1144" s="120"/>
      <c r="Y1144" s="120"/>
      <c r="Z1144" s="120"/>
      <c r="AA1144" s="120"/>
      <c r="AB1144" s="120"/>
      <c r="AC1144" s="120"/>
      <c r="AD1144" s="120"/>
      <c r="AE1144" s="120"/>
      <c r="AF1144" s="120"/>
      <c r="AG1144" s="120"/>
      <c r="AH1144" s="120"/>
      <c r="AI1144" s="120"/>
      <c r="AJ1144" s="120"/>
      <c r="AK1144" s="120"/>
      <c r="AL1144" s="120"/>
      <c r="AM1144" s="120"/>
      <c r="AN1144" s="120"/>
      <c r="AO1144" s="120"/>
      <c r="AP1144" s="120"/>
      <c r="AQ1144" s="120"/>
      <c r="AR1144" s="120"/>
      <c r="AS1144" s="120"/>
      <c r="AT1144" s="120"/>
      <c r="AU1144" s="120"/>
      <c r="AV1144" s="120"/>
      <c r="AW1144" s="120"/>
      <c r="AX1144" s="120"/>
      <c r="AY1144" s="120"/>
      <c r="AZ1144" s="120"/>
      <c r="BA1144" s="120"/>
      <c r="BB1144" s="120"/>
      <c r="BC1144" s="120"/>
    </row>
    <row r="1145" spans="1:55" x14ac:dyDescent="0.25">
      <c r="A1145" s="27"/>
      <c r="B1145" s="28"/>
      <c r="C1145" s="28"/>
      <c r="D1145" s="29"/>
      <c r="E1145"/>
      <c r="F1145"/>
      <c r="G1145"/>
      <c r="H1145"/>
      <c r="I1145"/>
      <c r="J1145"/>
      <c r="K1145"/>
      <c r="L1145"/>
      <c r="M1145"/>
      <c r="N1145"/>
      <c r="O1145"/>
      <c r="P1145" s="120"/>
      <c r="Q1145" s="120"/>
      <c r="R1145" s="120"/>
      <c r="S1145" s="120"/>
      <c r="T1145" s="120"/>
      <c r="U1145" s="120"/>
      <c r="V1145" s="120"/>
      <c r="W1145" s="120"/>
      <c r="X1145" s="120"/>
      <c r="Y1145" s="120"/>
      <c r="Z1145" s="120"/>
      <c r="AA1145" s="120"/>
      <c r="AB1145" s="120"/>
      <c r="AC1145" s="120"/>
      <c r="AD1145" s="120"/>
      <c r="AE1145" s="120"/>
      <c r="AF1145" s="120"/>
      <c r="AG1145" s="120"/>
      <c r="AH1145" s="120"/>
      <c r="AI1145" s="120"/>
      <c r="AJ1145" s="120"/>
      <c r="AK1145" s="120"/>
      <c r="AL1145" s="120"/>
      <c r="AM1145" s="120"/>
      <c r="AN1145" s="120"/>
      <c r="AO1145" s="120"/>
      <c r="AP1145" s="120"/>
      <c r="AQ1145" s="120"/>
      <c r="AR1145" s="120"/>
      <c r="AS1145" s="120"/>
      <c r="AT1145" s="120"/>
      <c r="AU1145" s="120"/>
      <c r="AV1145" s="120"/>
      <c r="AW1145" s="120"/>
      <c r="AX1145" s="120"/>
      <c r="AY1145" s="120"/>
      <c r="AZ1145" s="120"/>
      <c r="BA1145" s="120"/>
      <c r="BB1145" s="120"/>
      <c r="BC1145" s="120"/>
    </row>
    <row r="1146" spans="1:55" x14ac:dyDescent="0.25">
      <c r="A1146" s="27"/>
      <c r="B1146" s="28"/>
      <c r="C1146" s="28"/>
      <c r="D1146" s="29"/>
      <c r="E1146"/>
      <c r="F1146"/>
      <c r="G1146"/>
      <c r="H1146"/>
      <c r="I1146"/>
      <c r="J1146"/>
      <c r="K1146"/>
      <c r="L1146"/>
      <c r="M1146"/>
      <c r="N1146"/>
      <c r="O1146"/>
      <c r="P1146" s="120"/>
      <c r="Q1146" s="120"/>
      <c r="R1146" s="120"/>
      <c r="S1146" s="120"/>
      <c r="T1146" s="120"/>
      <c r="U1146" s="120"/>
      <c r="V1146" s="120"/>
      <c r="W1146" s="120"/>
      <c r="X1146" s="120"/>
      <c r="Y1146" s="120"/>
      <c r="Z1146" s="120"/>
      <c r="AA1146" s="120"/>
      <c r="AB1146" s="120"/>
      <c r="AC1146" s="120"/>
      <c r="AD1146" s="120"/>
      <c r="AE1146" s="120"/>
      <c r="AF1146" s="120"/>
      <c r="AG1146" s="120"/>
      <c r="AH1146" s="120"/>
      <c r="AI1146" s="120"/>
      <c r="AJ1146" s="120"/>
      <c r="AK1146" s="120"/>
      <c r="AL1146" s="120"/>
      <c r="AM1146" s="120"/>
      <c r="AN1146" s="120"/>
      <c r="AO1146" s="120"/>
      <c r="AP1146" s="120"/>
      <c r="AQ1146" s="120"/>
      <c r="AR1146" s="120"/>
      <c r="AS1146" s="120"/>
      <c r="AT1146" s="120"/>
      <c r="AU1146" s="120"/>
      <c r="AV1146" s="120"/>
      <c r="AW1146" s="120"/>
      <c r="AX1146" s="120"/>
      <c r="AY1146" s="120"/>
      <c r="AZ1146" s="120"/>
      <c r="BA1146" s="120"/>
      <c r="BB1146" s="120"/>
      <c r="BC1146" s="120"/>
    </row>
    <row r="1147" spans="1:55" x14ac:dyDescent="0.25">
      <c r="A1147" s="27"/>
      <c r="B1147" s="28"/>
      <c r="C1147" s="28"/>
      <c r="D1147" s="29"/>
      <c r="E1147"/>
      <c r="F1147"/>
      <c r="G1147"/>
      <c r="H1147"/>
      <c r="I1147"/>
      <c r="J1147"/>
      <c r="K1147"/>
      <c r="L1147"/>
      <c r="M1147"/>
      <c r="N1147"/>
      <c r="O1147"/>
      <c r="P1147" s="120"/>
      <c r="Q1147" s="120"/>
      <c r="R1147" s="120"/>
      <c r="S1147" s="120"/>
      <c r="T1147" s="120"/>
      <c r="U1147" s="120"/>
      <c r="V1147" s="120"/>
      <c r="W1147" s="120"/>
      <c r="X1147" s="120"/>
      <c r="Y1147" s="120"/>
      <c r="Z1147" s="120"/>
      <c r="AA1147" s="120"/>
      <c r="AB1147" s="120"/>
      <c r="AC1147" s="120"/>
      <c r="AD1147" s="120"/>
      <c r="AE1147" s="120"/>
      <c r="AF1147" s="120"/>
      <c r="AG1147" s="120"/>
      <c r="AH1147" s="120"/>
      <c r="AI1147" s="120"/>
      <c r="AJ1147" s="120"/>
      <c r="AK1147" s="120"/>
      <c r="AL1147" s="120"/>
      <c r="AM1147" s="120"/>
      <c r="AN1147" s="120"/>
      <c r="AO1147" s="120"/>
      <c r="AP1147" s="120"/>
      <c r="AQ1147" s="120"/>
      <c r="AR1147" s="120"/>
      <c r="AS1147" s="120"/>
      <c r="AT1147" s="120"/>
      <c r="AU1147" s="120"/>
      <c r="AV1147" s="120"/>
      <c r="AW1147" s="120"/>
      <c r="AX1147" s="120"/>
      <c r="AY1147" s="120"/>
      <c r="AZ1147" s="120"/>
      <c r="BA1147" s="120"/>
      <c r="BB1147" s="120"/>
      <c r="BC1147" s="120"/>
    </row>
    <row r="1148" spans="1:55" x14ac:dyDescent="0.25">
      <c r="A1148" s="27"/>
      <c r="B1148" s="28"/>
      <c r="C1148" s="28"/>
      <c r="D1148" s="29"/>
      <c r="E1148"/>
      <c r="F1148"/>
      <c r="G1148"/>
      <c r="H1148"/>
      <c r="I1148"/>
      <c r="J1148"/>
      <c r="K1148"/>
      <c r="L1148"/>
      <c r="M1148"/>
      <c r="N1148"/>
      <c r="O1148"/>
      <c r="P1148" s="120"/>
      <c r="Q1148" s="120"/>
      <c r="R1148" s="120"/>
      <c r="S1148" s="120"/>
      <c r="T1148" s="120"/>
      <c r="U1148" s="120"/>
      <c r="V1148" s="120"/>
      <c r="W1148" s="120"/>
      <c r="X1148" s="120"/>
      <c r="Y1148" s="120"/>
      <c r="Z1148" s="120"/>
      <c r="AA1148" s="120"/>
      <c r="AB1148" s="120"/>
      <c r="AC1148" s="120"/>
      <c r="AD1148" s="120"/>
      <c r="AE1148" s="120"/>
      <c r="AF1148" s="120"/>
      <c r="AG1148" s="120"/>
      <c r="AH1148" s="120"/>
      <c r="AI1148" s="120"/>
      <c r="AJ1148" s="120"/>
      <c r="AK1148" s="120"/>
      <c r="AL1148" s="120"/>
      <c r="AM1148" s="120"/>
      <c r="AN1148" s="120"/>
      <c r="AO1148" s="120"/>
      <c r="AP1148" s="120"/>
      <c r="AQ1148" s="120"/>
      <c r="AR1148" s="120"/>
      <c r="AS1148" s="120"/>
      <c r="AT1148" s="120"/>
      <c r="AU1148" s="120"/>
      <c r="AV1148" s="120"/>
      <c r="AW1148" s="120"/>
      <c r="AX1148" s="120"/>
      <c r="AY1148" s="120"/>
      <c r="AZ1148" s="120"/>
      <c r="BA1148" s="120"/>
      <c r="BB1148" s="120"/>
      <c r="BC1148" s="120"/>
    </row>
    <row r="1149" spans="1:55" x14ac:dyDescent="0.25">
      <c r="A1149" s="27"/>
      <c r="B1149" s="28"/>
      <c r="C1149" s="28"/>
      <c r="D1149" s="29"/>
      <c r="E1149"/>
      <c r="F1149"/>
      <c r="G1149"/>
      <c r="H1149"/>
      <c r="I1149"/>
      <c r="J1149"/>
      <c r="K1149"/>
      <c r="L1149"/>
      <c r="M1149"/>
      <c r="N1149"/>
      <c r="O1149"/>
      <c r="P1149" s="120"/>
      <c r="Q1149" s="120"/>
      <c r="R1149" s="120"/>
      <c r="S1149" s="120"/>
      <c r="T1149" s="120"/>
      <c r="U1149" s="120"/>
      <c r="V1149" s="120"/>
      <c r="W1149" s="120"/>
      <c r="X1149" s="120"/>
      <c r="Y1149" s="120"/>
      <c r="Z1149" s="120"/>
      <c r="AA1149" s="120"/>
      <c r="AB1149" s="120"/>
      <c r="AC1149" s="120"/>
      <c r="AD1149" s="120"/>
      <c r="AE1149" s="120"/>
      <c r="AF1149" s="120"/>
      <c r="AG1149" s="120"/>
      <c r="AH1149" s="120"/>
      <c r="AI1149" s="120"/>
      <c r="AJ1149" s="120"/>
      <c r="AK1149" s="120"/>
      <c r="AL1149" s="120"/>
      <c r="AM1149" s="120"/>
      <c r="AN1149" s="120"/>
      <c r="AO1149" s="120"/>
      <c r="AP1149" s="120"/>
      <c r="AQ1149" s="120"/>
      <c r="AR1149" s="120"/>
      <c r="AS1149" s="120"/>
      <c r="AT1149" s="120"/>
      <c r="AU1149" s="120"/>
      <c r="AV1149" s="120"/>
      <c r="AW1149" s="120"/>
      <c r="AX1149" s="120"/>
      <c r="AY1149" s="120"/>
      <c r="AZ1149" s="120"/>
      <c r="BA1149" s="120"/>
      <c r="BB1149" s="120"/>
      <c r="BC1149" s="120"/>
    </row>
    <row r="1150" spans="1:55" x14ac:dyDescent="0.25">
      <c r="A1150" s="27"/>
      <c r="B1150" s="28"/>
      <c r="C1150" s="28"/>
      <c r="D1150" s="29"/>
      <c r="E1150"/>
      <c r="F1150"/>
      <c r="G1150"/>
      <c r="H1150"/>
      <c r="I1150"/>
      <c r="J1150"/>
      <c r="K1150"/>
      <c r="L1150"/>
      <c r="M1150"/>
      <c r="N1150"/>
      <c r="O1150"/>
      <c r="P1150" s="120"/>
      <c r="Q1150" s="120"/>
      <c r="R1150" s="120"/>
      <c r="S1150" s="120"/>
      <c r="T1150" s="120"/>
      <c r="U1150" s="120"/>
      <c r="V1150" s="120"/>
      <c r="W1150" s="120"/>
      <c r="X1150" s="120"/>
      <c r="Y1150" s="120"/>
      <c r="Z1150" s="120"/>
      <c r="AA1150" s="120"/>
      <c r="AB1150" s="120"/>
      <c r="AC1150" s="120"/>
      <c r="AD1150" s="120"/>
      <c r="AE1150" s="120"/>
      <c r="AF1150" s="120"/>
      <c r="AG1150" s="120"/>
      <c r="AH1150" s="120"/>
      <c r="AI1150" s="120"/>
      <c r="AJ1150" s="120"/>
      <c r="AK1150" s="120"/>
      <c r="AL1150" s="120"/>
      <c r="AM1150" s="120"/>
      <c r="AN1150" s="120"/>
      <c r="AO1150" s="120"/>
      <c r="AP1150" s="120"/>
      <c r="AQ1150" s="120"/>
      <c r="AR1150" s="120"/>
      <c r="AS1150" s="120"/>
      <c r="AT1150" s="120"/>
      <c r="AU1150" s="120"/>
      <c r="AV1150" s="120"/>
      <c r="AW1150" s="120"/>
      <c r="AX1150" s="120"/>
      <c r="AY1150" s="120"/>
      <c r="AZ1150" s="120"/>
      <c r="BA1150" s="120"/>
      <c r="BB1150" s="120"/>
      <c r="BC1150" s="120"/>
    </row>
    <row r="1151" spans="1:55" x14ac:dyDescent="0.25">
      <c r="A1151" s="27"/>
      <c r="B1151" s="28"/>
      <c r="C1151" s="28"/>
      <c r="D1151" s="29"/>
      <c r="E1151"/>
      <c r="F1151"/>
      <c r="G1151"/>
      <c r="H1151"/>
      <c r="I1151"/>
      <c r="J1151"/>
      <c r="K1151"/>
      <c r="L1151"/>
      <c r="M1151"/>
      <c r="N1151"/>
      <c r="O1151"/>
      <c r="P1151" s="120"/>
      <c r="Q1151" s="120"/>
      <c r="R1151" s="120"/>
      <c r="S1151" s="120"/>
      <c r="T1151" s="120"/>
      <c r="U1151" s="120"/>
      <c r="V1151" s="120"/>
      <c r="W1151" s="120"/>
      <c r="X1151" s="120"/>
      <c r="Y1151" s="120"/>
      <c r="Z1151" s="120"/>
      <c r="AA1151" s="120"/>
      <c r="AB1151" s="120"/>
      <c r="AC1151" s="120"/>
      <c r="AD1151" s="120"/>
      <c r="AE1151" s="120"/>
      <c r="AF1151" s="120"/>
      <c r="AG1151" s="120"/>
      <c r="AH1151" s="120"/>
      <c r="AI1151" s="120"/>
      <c r="AJ1151" s="120"/>
      <c r="AK1151" s="120"/>
      <c r="AL1151" s="120"/>
      <c r="AM1151" s="120"/>
      <c r="AN1151" s="120"/>
      <c r="AO1151" s="120"/>
      <c r="AP1151" s="120"/>
      <c r="AQ1151" s="120"/>
      <c r="AR1151" s="120"/>
      <c r="AS1151" s="120"/>
      <c r="AT1151" s="120"/>
      <c r="AU1151" s="120"/>
      <c r="AV1151" s="120"/>
      <c r="AW1151" s="120"/>
      <c r="AX1151" s="120"/>
      <c r="AY1151" s="120"/>
      <c r="AZ1151" s="120"/>
      <c r="BA1151" s="120"/>
      <c r="BB1151" s="120"/>
      <c r="BC1151" s="120"/>
    </row>
    <row r="1152" spans="1:55" x14ac:dyDescent="0.25">
      <c r="A1152" s="27"/>
      <c r="B1152" s="28"/>
      <c r="C1152" s="28"/>
      <c r="D1152" s="29"/>
      <c r="E1152"/>
      <c r="F1152"/>
      <c r="G1152"/>
      <c r="H1152"/>
      <c r="I1152"/>
      <c r="J1152"/>
      <c r="K1152"/>
      <c r="L1152"/>
      <c r="M1152"/>
      <c r="N1152"/>
      <c r="O1152"/>
      <c r="P1152" s="120"/>
      <c r="Q1152" s="120"/>
      <c r="R1152" s="120"/>
      <c r="S1152" s="120"/>
      <c r="T1152" s="120"/>
      <c r="U1152" s="120"/>
      <c r="V1152" s="120"/>
      <c r="W1152" s="120"/>
      <c r="X1152" s="120"/>
      <c r="Y1152" s="120"/>
      <c r="Z1152" s="120"/>
      <c r="AA1152" s="120"/>
      <c r="AB1152" s="120"/>
      <c r="AC1152" s="120"/>
      <c r="AD1152" s="120"/>
      <c r="AE1152" s="120"/>
      <c r="AF1152" s="120"/>
      <c r="AG1152" s="120"/>
      <c r="AH1152" s="120"/>
      <c r="AI1152" s="120"/>
      <c r="AJ1152" s="120"/>
      <c r="AK1152" s="120"/>
      <c r="AL1152" s="120"/>
      <c r="AM1152" s="120"/>
      <c r="AN1152" s="120"/>
      <c r="AO1152" s="120"/>
      <c r="AP1152" s="120"/>
      <c r="AQ1152" s="120"/>
      <c r="AR1152" s="120"/>
      <c r="AS1152" s="120"/>
      <c r="AT1152" s="120"/>
      <c r="AU1152" s="120"/>
      <c r="AV1152" s="120"/>
      <c r="AW1152" s="120"/>
      <c r="AX1152" s="120"/>
      <c r="AY1152" s="120"/>
      <c r="AZ1152" s="120"/>
      <c r="BA1152" s="120"/>
      <c r="BB1152" s="120"/>
      <c r="BC1152" s="120"/>
    </row>
    <row r="1153" spans="1:55" x14ac:dyDescent="0.25">
      <c r="A1153" s="27"/>
      <c r="B1153" s="28"/>
      <c r="C1153" s="28"/>
      <c r="D1153" s="29"/>
      <c r="E1153"/>
      <c r="F1153"/>
      <c r="G1153"/>
      <c r="H1153"/>
      <c r="I1153"/>
      <c r="J1153"/>
      <c r="K1153"/>
      <c r="L1153"/>
      <c r="M1153"/>
      <c r="N1153"/>
      <c r="O1153"/>
      <c r="P1153" s="120"/>
      <c r="Q1153" s="120"/>
      <c r="R1153" s="120"/>
      <c r="S1153" s="120"/>
      <c r="T1153" s="120"/>
      <c r="U1153" s="120"/>
      <c r="V1153" s="120"/>
      <c r="W1153" s="120"/>
      <c r="X1153" s="120"/>
      <c r="Y1153" s="120"/>
      <c r="Z1153" s="120"/>
      <c r="AA1153" s="120"/>
      <c r="AB1153" s="120"/>
      <c r="AC1153" s="120"/>
      <c r="AD1153" s="120"/>
      <c r="AE1153" s="120"/>
      <c r="AF1153" s="120"/>
      <c r="AG1153" s="120"/>
      <c r="AH1153" s="120"/>
      <c r="AI1153" s="120"/>
      <c r="AJ1153" s="120"/>
      <c r="AK1153" s="120"/>
      <c r="AL1153" s="120"/>
      <c r="AM1153" s="120"/>
      <c r="AN1153" s="120"/>
      <c r="AO1153" s="120"/>
      <c r="AP1153" s="120"/>
      <c r="AQ1153" s="120"/>
      <c r="AR1153" s="120"/>
      <c r="AS1153" s="120"/>
      <c r="AT1153" s="120"/>
      <c r="AU1153" s="120"/>
      <c r="AV1153" s="120"/>
      <c r="AW1153" s="120"/>
      <c r="AX1153" s="120"/>
      <c r="AY1153" s="120"/>
      <c r="AZ1153" s="120"/>
      <c r="BA1153" s="120"/>
      <c r="BB1153" s="120"/>
      <c r="BC1153" s="120"/>
    </row>
    <row r="1154" spans="1:55" x14ac:dyDescent="0.25">
      <c r="A1154" s="27"/>
      <c r="B1154" s="28"/>
      <c r="C1154" s="28"/>
      <c r="D1154" s="29"/>
      <c r="E1154"/>
      <c r="F1154"/>
      <c r="G1154"/>
      <c r="H1154"/>
      <c r="I1154"/>
      <c r="J1154"/>
      <c r="K1154"/>
      <c r="L1154"/>
      <c r="M1154"/>
      <c r="N1154"/>
      <c r="O1154"/>
      <c r="P1154" s="120"/>
      <c r="Q1154" s="120"/>
      <c r="R1154" s="120"/>
      <c r="S1154" s="120"/>
      <c r="T1154" s="120"/>
      <c r="U1154" s="120"/>
      <c r="V1154" s="120"/>
      <c r="W1154" s="120"/>
      <c r="X1154" s="120"/>
      <c r="Y1154" s="120"/>
      <c r="Z1154" s="120"/>
      <c r="AA1154" s="120"/>
      <c r="AB1154" s="120"/>
      <c r="AC1154" s="120"/>
      <c r="AD1154" s="120"/>
      <c r="AE1154" s="120"/>
      <c r="AF1154" s="120"/>
      <c r="AG1154" s="120"/>
      <c r="AH1154" s="120"/>
      <c r="AI1154" s="120"/>
      <c r="AJ1154" s="120"/>
      <c r="AK1154" s="120"/>
      <c r="AL1154" s="120"/>
      <c r="AM1154" s="120"/>
      <c r="AN1154" s="120"/>
      <c r="AO1154" s="120"/>
      <c r="AP1154" s="120"/>
      <c r="AQ1154" s="120"/>
      <c r="AR1154" s="120"/>
      <c r="AS1154" s="120"/>
      <c r="AT1154" s="120"/>
      <c r="AU1154" s="120"/>
      <c r="AV1154" s="120"/>
      <c r="AW1154" s="120"/>
      <c r="AX1154" s="120"/>
      <c r="AY1154" s="120"/>
      <c r="AZ1154" s="120"/>
      <c r="BA1154" s="120"/>
      <c r="BB1154" s="120"/>
      <c r="BC1154" s="120"/>
    </row>
    <row r="1155" spans="1:55" x14ac:dyDescent="0.25">
      <c r="A1155" s="27"/>
      <c r="B1155" s="28"/>
      <c r="C1155" s="28"/>
      <c r="D1155" s="29"/>
      <c r="E1155"/>
      <c r="F1155"/>
      <c r="G1155"/>
      <c r="H1155"/>
      <c r="I1155"/>
      <c r="J1155"/>
      <c r="K1155"/>
      <c r="L1155"/>
      <c r="M1155"/>
      <c r="N1155"/>
      <c r="O1155"/>
      <c r="P1155" s="120"/>
      <c r="Q1155" s="120"/>
      <c r="R1155" s="120"/>
      <c r="S1155" s="120"/>
      <c r="T1155" s="120"/>
      <c r="U1155" s="120"/>
      <c r="V1155" s="120"/>
      <c r="W1155" s="120"/>
      <c r="X1155" s="120"/>
      <c r="Y1155" s="120"/>
      <c r="Z1155" s="120"/>
      <c r="AA1155" s="120"/>
      <c r="AB1155" s="120"/>
      <c r="AC1155" s="120"/>
      <c r="AD1155" s="120"/>
      <c r="AE1155" s="120"/>
      <c r="AF1155" s="120"/>
      <c r="AG1155" s="120"/>
      <c r="AH1155" s="120"/>
      <c r="AI1155" s="120"/>
      <c r="AJ1155" s="120"/>
      <c r="AK1155" s="120"/>
      <c r="AL1155" s="120"/>
      <c r="AM1155" s="120"/>
      <c r="AN1155" s="120"/>
      <c r="AO1155" s="120"/>
      <c r="AP1155" s="120"/>
      <c r="AQ1155" s="120"/>
      <c r="AR1155" s="120"/>
      <c r="AS1155" s="120"/>
      <c r="AT1155" s="120"/>
      <c r="AU1155" s="120"/>
      <c r="AV1155" s="120"/>
      <c r="AW1155" s="120"/>
      <c r="AX1155" s="120"/>
      <c r="AY1155" s="120"/>
      <c r="AZ1155" s="120"/>
      <c r="BA1155" s="120"/>
      <c r="BB1155" s="120"/>
      <c r="BC1155" s="120"/>
    </row>
    <row r="1156" spans="1:55" x14ac:dyDescent="0.25">
      <c r="A1156" s="27"/>
      <c r="B1156" s="28"/>
      <c r="C1156" s="28"/>
      <c r="D1156" s="29"/>
      <c r="E1156"/>
      <c r="F1156"/>
      <c r="G1156"/>
      <c r="H1156"/>
      <c r="I1156"/>
      <c r="J1156"/>
      <c r="K1156"/>
      <c r="L1156"/>
      <c r="M1156"/>
      <c r="N1156"/>
      <c r="O1156"/>
      <c r="P1156" s="120"/>
      <c r="Q1156" s="120"/>
      <c r="R1156" s="120"/>
      <c r="S1156" s="120"/>
      <c r="T1156" s="120"/>
      <c r="U1156" s="120"/>
      <c r="V1156" s="120"/>
      <c r="W1156" s="120"/>
      <c r="X1156" s="120"/>
      <c r="Y1156" s="120"/>
      <c r="Z1156" s="120"/>
      <c r="AA1156" s="120"/>
      <c r="AB1156" s="120"/>
      <c r="AC1156" s="120"/>
      <c r="AD1156" s="120"/>
      <c r="AE1156" s="120"/>
      <c r="AF1156" s="120"/>
      <c r="AG1156" s="120"/>
      <c r="AH1156" s="120"/>
      <c r="AI1156" s="120"/>
      <c r="AJ1156" s="120"/>
      <c r="AK1156" s="120"/>
      <c r="AL1156" s="120"/>
      <c r="AM1156" s="120"/>
      <c r="AN1156" s="120"/>
      <c r="AO1156" s="120"/>
      <c r="AP1156" s="120"/>
      <c r="AQ1156" s="120"/>
      <c r="AR1156" s="120"/>
      <c r="AS1156" s="120"/>
      <c r="AT1156" s="120"/>
      <c r="AU1156" s="120"/>
      <c r="AV1156" s="120"/>
      <c r="AW1156" s="120"/>
      <c r="AX1156" s="120"/>
      <c r="AY1156" s="120"/>
      <c r="AZ1156" s="120"/>
      <c r="BA1156" s="120"/>
      <c r="BB1156" s="120"/>
      <c r="BC1156" s="120"/>
    </row>
    <row r="1157" spans="1:55" x14ac:dyDescent="0.25">
      <c r="A1157" s="27"/>
      <c r="B1157" s="28"/>
      <c r="C1157" s="28"/>
      <c r="D1157" s="29"/>
      <c r="E1157"/>
      <c r="F1157"/>
      <c r="G1157"/>
      <c r="H1157"/>
      <c r="I1157"/>
      <c r="J1157"/>
      <c r="K1157"/>
      <c r="L1157"/>
      <c r="M1157"/>
      <c r="N1157"/>
      <c r="O1157"/>
      <c r="P1157" s="120"/>
      <c r="Q1157" s="120"/>
      <c r="R1157" s="120"/>
      <c r="S1157" s="120"/>
      <c r="T1157" s="120"/>
      <c r="U1157" s="120"/>
      <c r="V1157" s="120"/>
      <c r="W1157" s="120"/>
      <c r="X1157" s="120"/>
      <c r="Y1157" s="120"/>
      <c r="Z1157" s="120"/>
      <c r="AA1157" s="120"/>
      <c r="AB1157" s="120"/>
      <c r="AC1157" s="120"/>
      <c r="AD1157" s="120"/>
      <c r="AE1157" s="120"/>
      <c r="AF1157" s="120"/>
      <c r="AG1157" s="120"/>
      <c r="AH1157" s="120"/>
      <c r="AI1157" s="120"/>
      <c r="AJ1157" s="120"/>
      <c r="AK1157" s="120"/>
      <c r="AL1157" s="120"/>
      <c r="AM1157" s="120"/>
      <c r="AN1157" s="120"/>
      <c r="AO1157" s="120"/>
      <c r="AP1157" s="120"/>
      <c r="AQ1157" s="120"/>
      <c r="AR1157" s="120"/>
      <c r="AS1157" s="120"/>
      <c r="AT1157" s="120"/>
      <c r="AU1157" s="120"/>
      <c r="AV1157" s="120"/>
      <c r="AW1157" s="120"/>
      <c r="AX1157" s="120"/>
      <c r="AY1157" s="120"/>
      <c r="AZ1157" s="120"/>
      <c r="BA1157" s="120"/>
      <c r="BB1157" s="120"/>
      <c r="BC1157" s="120"/>
    </row>
    <row r="1158" spans="1:55" x14ac:dyDescent="0.25">
      <c r="A1158" s="27"/>
      <c r="B1158" s="28"/>
      <c r="C1158" s="28"/>
      <c r="D1158" s="29"/>
      <c r="E1158"/>
      <c r="F1158"/>
      <c r="G1158"/>
      <c r="H1158"/>
      <c r="I1158"/>
      <c r="J1158"/>
      <c r="K1158"/>
      <c r="L1158"/>
      <c r="M1158"/>
      <c r="N1158"/>
      <c r="O1158"/>
      <c r="P1158" s="120"/>
      <c r="Q1158" s="120"/>
      <c r="R1158" s="120"/>
      <c r="S1158" s="120"/>
      <c r="T1158" s="120"/>
      <c r="U1158" s="120"/>
      <c r="V1158" s="120"/>
      <c r="W1158" s="120"/>
      <c r="X1158" s="120"/>
      <c r="Y1158" s="120"/>
      <c r="Z1158" s="120"/>
      <c r="AA1158" s="120"/>
      <c r="AB1158" s="120"/>
      <c r="AC1158" s="120"/>
      <c r="AD1158" s="120"/>
      <c r="AE1158" s="120"/>
      <c r="AF1158" s="120"/>
      <c r="AG1158" s="120"/>
      <c r="AH1158" s="120"/>
      <c r="AI1158" s="120"/>
      <c r="AJ1158" s="120"/>
      <c r="AK1158" s="120"/>
      <c r="AL1158" s="120"/>
      <c r="AM1158" s="120"/>
      <c r="AN1158" s="120"/>
      <c r="AO1158" s="120"/>
      <c r="AP1158" s="120"/>
      <c r="AQ1158" s="120"/>
      <c r="AR1158" s="120"/>
      <c r="AS1158" s="120"/>
      <c r="AT1158" s="120"/>
      <c r="AU1158" s="120"/>
      <c r="AV1158" s="120"/>
      <c r="AW1158" s="120"/>
      <c r="AX1158" s="120"/>
      <c r="AY1158" s="120"/>
      <c r="AZ1158" s="120"/>
      <c r="BA1158" s="120"/>
      <c r="BB1158" s="120"/>
      <c r="BC1158" s="120"/>
    </row>
    <row r="1159" spans="1:55" x14ac:dyDescent="0.25">
      <c r="A1159" s="27"/>
      <c r="B1159" s="28"/>
      <c r="C1159" s="28"/>
      <c r="D1159" s="29"/>
      <c r="E1159"/>
      <c r="F1159"/>
      <c r="G1159"/>
      <c r="H1159"/>
      <c r="I1159"/>
      <c r="J1159"/>
      <c r="K1159"/>
      <c r="L1159"/>
      <c r="M1159"/>
      <c r="N1159"/>
      <c r="O1159"/>
      <c r="P1159" s="120"/>
      <c r="Q1159" s="120"/>
      <c r="R1159" s="120"/>
      <c r="S1159" s="120"/>
      <c r="T1159" s="120"/>
      <c r="U1159" s="120"/>
      <c r="V1159" s="120"/>
      <c r="W1159" s="120"/>
      <c r="X1159" s="120"/>
      <c r="Y1159" s="120"/>
      <c r="Z1159" s="120"/>
      <c r="AA1159" s="120"/>
      <c r="AB1159" s="120"/>
      <c r="AC1159" s="120"/>
      <c r="AD1159" s="120"/>
      <c r="AE1159" s="120"/>
      <c r="AF1159" s="120"/>
      <c r="AG1159" s="120"/>
      <c r="AH1159" s="120"/>
      <c r="AI1159" s="120"/>
      <c r="AJ1159" s="120"/>
      <c r="AK1159" s="120"/>
      <c r="AL1159" s="120"/>
      <c r="AM1159" s="120"/>
      <c r="AN1159" s="120"/>
      <c r="AO1159" s="120"/>
      <c r="AP1159" s="120"/>
      <c r="AQ1159" s="120"/>
      <c r="AR1159" s="120"/>
      <c r="AS1159" s="120"/>
      <c r="AT1159" s="120"/>
      <c r="AU1159" s="120"/>
      <c r="AV1159" s="120"/>
      <c r="AW1159" s="120"/>
      <c r="AX1159" s="120"/>
      <c r="AY1159" s="120"/>
      <c r="AZ1159" s="120"/>
      <c r="BA1159" s="120"/>
      <c r="BB1159" s="120"/>
      <c r="BC1159" s="120"/>
    </row>
    <row r="1160" spans="1:55" x14ac:dyDescent="0.25">
      <c r="A1160" s="27"/>
      <c r="B1160" s="28"/>
      <c r="C1160" s="28"/>
      <c r="D1160" s="29"/>
      <c r="E1160"/>
      <c r="F1160"/>
      <c r="G1160"/>
      <c r="H1160"/>
      <c r="I1160"/>
      <c r="J1160"/>
      <c r="K1160"/>
      <c r="L1160"/>
      <c r="M1160"/>
      <c r="N1160"/>
      <c r="O1160"/>
      <c r="P1160" s="120"/>
      <c r="Q1160" s="120"/>
      <c r="R1160" s="120"/>
      <c r="S1160" s="120"/>
      <c r="T1160" s="120"/>
      <c r="U1160" s="120"/>
      <c r="V1160" s="120"/>
      <c r="W1160" s="120"/>
      <c r="X1160" s="120"/>
      <c r="Y1160" s="120"/>
      <c r="Z1160" s="120"/>
      <c r="AA1160" s="120"/>
      <c r="AB1160" s="120"/>
      <c r="AC1160" s="120"/>
      <c r="AD1160" s="120"/>
      <c r="AE1160" s="120"/>
      <c r="AF1160" s="120"/>
      <c r="AG1160" s="120"/>
      <c r="AH1160" s="120"/>
      <c r="AI1160" s="120"/>
      <c r="AJ1160" s="120"/>
      <c r="AK1160" s="120"/>
      <c r="AL1160" s="120"/>
      <c r="AM1160" s="120"/>
      <c r="AN1160" s="120"/>
      <c r="AO1160" s="120"/>
      <c r="AP1160" s="120"/>
      <c r="AQ1160" s="120"/>
      <c r="AR1160" s="120"/>
      <c r="AS1160" s="120"/>
      <c r="AT1160" s="120"/>
      <c r="AU1160" s="120"/>
      <c r="AV1160" s="120"/>
      <c r="AW1160" s="120"/>
      <c r="AX1160" s="120"/>
      <c r="AY1160" s="120"/>
      <c r="AZ1160" s="120"/>
      <c r="BA1160" s="120"/>
      <c r="BB1160" s="120"/>
      <c r="BC1160" s="120"/>
    </row>
    <row r="1161" spans="1:55" x14ac:dyDescent="0.25">
      <c r="A1161" s="27"/>
      <c r="B1161" s="28"/>
      <c r="C1161" s="28"/>
      <c r="D1161" s="29"/>
      <c r="E1161"/>
      <c r="F1161"/>
      <c r="G1161"/>
      <c r="H1161"/>
      <c r="I1161"/>
      <c r="J1161"/>
      <c r="K1161"/>
      <c r="L1161"/>
      <c r="M1161"/>
      <c r="N1161"/>
      <c r="O1161"/>
      <c r="P1161" s="120"/>
      <c r="Q1161" s="120"/>
      <c r="R1161" s="120"/>
      <c r="S1161" s="120"/>
      <c r="T1161" s="120"/>
      <c r="U1161" s="120"/>
      <c r="V1161" s="120"/>
      <c r="W1161" s="120"/>
      <c r="X1161" s="120"/>
      <c r="Y1161" s="120"/>
      <c r="Z1161" s="120"/>
      <c r="AA1161" s="120"/>
      <c r="AB1161" s="120"/>
      <c r="AC1161" s="120"/>
      <c r="AD1161" s="120"/>
      <c r="AE1161" s="120"/>
      <c r="AF1161" s="120"/>
      <c r="AG1161" s="120"/>
      <c r="AH1161" s="120"/>
      <c r="AI1161" s="120"/>
      <c r="AJ1161" s="120"/>
      <c r="AK1161" s="120"/>
      <c r="AL1161" s="120"/>
      <c r="AM1161" s="120"/>
      <c r="AN1161" s="120"/>
      <c r="AO1161" s="120"/>
      <c r="AP1161" s="120"/>
      <c r="AQ1161" s="120"/>
      <c r="AR1161" s="120"/>
      <c r="AS1161" s="120"/>
      <c r="AT1161" s="120"/>
      <c r="AU1161" s="120"/>
      <c r="AV1161" s="120"/>
      <c r="AW1161" s="120"/>
      <c r="AX1161" s="120"/>
      <c r="AY1161" s="120"/>
      <c r="AZ1161" s="120"/>
      <c r="BA1161" s="120"/>
      <c r="BB1161" s="120"/>
      <c r="BC1161" s="120"/>
    </row>
    <row r="1162" spans="1:55" x14ac:dyDescent="0.25">
      <c r="A1162" s="27"/>
      <c r="B1162" s="28"/>
      <c r="C1162" s="28"/>
      <c r="D1162" s="29"/>
      <c r="E1162"/>
      <c r="F1162"/>
      <c r="G1162"/>
      <c r="H1162"/>
      <c r="I1162"/>
      <c r="J1162"/>
      <c r="K1162"/>
      <c r="L1162"/>
      <c r="M1162"/>
      <c r="N1162"/>
      <c r="O1162"/>
      <c r="P1162" s="120"/>
      <c r="Q1162" s="120"/>
      <c r="R1162" s="120"/>
      <c r="S1162" s="120"/>
      <c r="T1162" s="120"/>
      <c r="U1162" s="120"/>
      <c r="V1162" s="120"/>
      <c r="W1162" s="120"/>
      <c r="X1162" s="120"/>
      <c r="Y1162" s="120"/>
      <c r="Z1162" s="120"/>
      <c r="AA1162" s="120"/>
      <c r="AB1162" s="120"/>
      <c r="AC1162" s="120"/>
      <c r="AD1162" s="120"/>
      <c r="AE1162" s="120"/>
      <c r="AF1162" s="120"/>
      <c r="AG1162" s="120"/>
      <c r="AH1162" s="120"/>
      <c r="AI1162" s="120"/>
      <c r="AJ1162" s="120"/>
      <c r="AK1162" s="120"/>
      <c r="AL1162" s="120"/>
      <c r="AM1162" s="120"/>
      <c r="AN1162" s="120"/>
      <c r="AO1162" s="120"/>
      <c r="AP1162" s="120"/>
      <c r="AQ1162" s="120"/>
      <c r="AR1162" s="120"/>
      <c r="AS1162" s="120"/>
      <c r="AT1162" s="120"/>
      <c r="AU1162" s="120"/>
      <c r="AV1162" s="120"/>
      <c r="AW1162" s="120"/>
      <c r="AX1162" s="120"/>
      <c r="AY1162" s="120"/>
      <c r="AZ1162" s="120"/>
      <c r="BA1162" s="120"/>
      <c r="BB1162" s="120"/>
      <c r="BC1162" s="120"/>
    </row>
    <row r="1163" spans="1:55" x14ac:dyDescent="0.25">
      <c r="A1163" s="27"/>
      <c r="B1163" s="28"/>
      <c r="C1163" s="28"/>
      <c r="D1163" s="29"/>
      <c r="E1163"/>
      <c r="F1163"/>
      <c r="G1163"/>
      <c r="H1163"/>
      <c r="I1163"/>
      <c r="J1163"/>
      <c r="K1163"/>
      <c r="L1163"/>
      <c r="M1163"/>
      <c r="N1163"/>
      <c r="O1163"/>
      <c r="P1163" s="120"/>
      <c r="Q1163" s="120"/>
      <c r="R1163" s="120"/>
      <c r="S1163" s="120"/>
      <c r="T1163" s="120"/>
      <c r="U1163" s="120"/>
      <c r="V1163" s="120"/>
      <c r="W1163" s="120"/>
      <c r="X1163" s="120"/>
      <c r="Y1163" s="120"/>
      <c r="Z1163" s="120"/>
      <c r="AA1163" s="120"/>
      <c r="AB1163" s="120"/>
      <c r="AC1163" s="120"/>
      <c r="AD1163" s="120"/>
      <c r="AE1163" s="120"/>
      <c r="AF1163" s="120"/>
      <c r="AG1163" s="120"/>
      <c r="AH1163" s="120"/>
      <c r="AI1163" s="120"/>
      <c r="AJ1163" s="120"/>
      <c r="AK1163" s="120"/>
      <c r="AL1163" s="120"/>
      <c r="AM1163" s="120"/>
      <c r="AN1163" s="120"/>
      <c r="AO1163" s="120"/>
      <c r="AP1163" s="120"/>
      <c r="AQ1163" s="120"/>
      <c r="AR1163" s="120"/>
      <c r="AS1163" s="120"/>
      <c r="AT1163" s="120"/>
      <c r="AU1163" s="120"/>
      <c r="AV1163" s="120"/>
      <c r="AW1163" s="120"/>
      <c r="AX1163" s="120"/>
      <c r="AY1163" s="120"/>
      <c r="AZ1163" s="120"/>
      <c r="BA1163" s="120"/>
      <c r="BB1163" s="120"/>
      <c r="BC1163" s="120"/>
    </row>
    <row r="1164" spans="1:55" x14ac:dyDescent="0.25">
      <c r="A1164" s="27"/>
      <c r="B1164" s="28"/>
      <c r="C1164" s="28"/>
      <c r="D1164" s="29"/>
      <c r="E1164"/>
      <c r="F1164"/>
      <c r="G1164"/>
      <c r="H1164"/>
      <c r="I1164"/>
      <c r="J1164"/>
      <c r="K1164"/>
      <c r="L1164"/>
      <c r="M1164"/>
      <c r="N1164"/>
      <c r="O1164"/>
      <c r="P1164" s="120"/>
      <c r="Q1164" s="120"/>
      <c r="R1164" s="120"/>
      <c r="S1164" s="120"/>
      <c r="T1164" s="120"/>
      <c r="U1164" s="120"/>
      <c r="V1164" s="120"/>
      <c r="W1164" s="120"/>
      <c r="X1164" s="120"/>
      <c r="Y1164" s="120"/>
      <c r="Z1164" s="120"/>
      <c r="AA1164" s="120"/>
      <c r="AB1164" s="120"/>
      <c r="AC1164" s="120"/>
      <c r="AD1164" s="120"/>
      <c r="AE1164" s="120"/>
      <c r="AF1164" s="120"/>
      <c r="AG1164" s="120"/>
      <c r="AH1164" s="120"/>
      <c r="AI1164" s="120"/>
      <c r="AJ1164" s="120"/>
      <c r="AK1164" s="120"/>
      <c r="AL1164" s="120"/>
      <c r="AM1164" s="120"/>
      <c r="AN1164" s="120"/>
      <c r="AO1164" s="120"/>
      <c r="AP1164" s="120"/>
      <c r="AQ1164" s="120"/>
      <c r="AR1164" s="120"/>
      <c r="AS1164" s="120"/>
      <c r="AT1164" s="120"/>
      <c r="AU1164" s="120"/>
      <c r="AV1164" s="120"/>
      <c r="AW1164" s="120"/>
      <c r="AX1164" s="120"/>
      <c r="AY1164" s="120"/>
      <c r="AZ1164" s="120"/>
      <c r="BA1164" s="120"/>
      <c r="BB1164" s="120"/>
      <c r="BC1164" s="120"/>
    </row>
    <row r="1165" spans="1:55" x14ac:dyDescent="0.25">
      <c r="A1165" s="27"/>
      <c r="B1165" s="28"/>
      <c r="C1165" s="28"/>
      <c r="D1165" s="29"/>
      <c r="E1165"/>
      <c r="F1165"/>
      <c r="G1165"/>
      <c r="H1165"/>
      <c r="I1165"/>
      <c r="J1165"/>
      <c r="K1165"/>
      <c r="L1165"/>
      <c r="M1165"/>
      <c r="N1165"/>
      <c r="O1165"/>
      <c r="P1165" s="120"/>
      <c r="Q1165" s="120"/>
      <c r="R1165" s="120"/>
      <c r="S1165" s="120"/>
      <c r="T1165" s="120"/>
      <c r="U1165" s="120"/>
      <c r="V1165" s="120"/>
      <c r="W1165" s="120"/>
      <c r="X1165" s="120"/>
      <c r="Y1165" s="120"/>
      <c r="Z1165" s="120"/>
      <c r="AA1165" s="120"/>
      <c r="AB1165" s="120"/>
      <c r="AC1165" s="120"/>
      <c r="AD1165" s="120"/>
      <c r="AE1165" s="120"/>
      <c r="AF1165" s="120"/>
      <c r="AG1165" s="120"/>
      <c r="AH1165" s="120"/>
      <c r="AI1165" s="120"/>
      <c r="AJ1165" s="120"/>
      <c r="AK1165" s="120"/>
      <c r="AL1165" s="120"/>
      <c r="AM1165" s="120"/>
      <c r="AN1165" s="120"/>
      <c r="AO1165" s="120"/>
      <c r="AP1165" s="120"/>
      <c r="AQ1165" s="120"/>
      <c r="AR1165" s="120"/>
      <c r="AS1165" s="120"/>
      <c r="AT1165" s="120"/>
      <c r="AU1165" s="120"/>
      <c r="AV1165" s="120"/>
      <c r="AW1165" s="120"/>
      <c r="AX1165" s="120"/>
      <c r="AY1165" s="120"/>
      <c r="AZ1165" s="120"/>
      <c r="BA1165" s="120"/>
      <c r="BB1165" s="120"/>
      <c r="BC1165" s="120"/>
    </row>
    <row r="1166" spans="1:55" x14ac:dyDescent="0.25">
      <c r="A1166" s="27"/>
      <c r="B1166" s="28"/>
      <c r="C1166" s="28"/>
      <c r="D1166" s="29"/>
      <c r="E1166"/>
      <c r="F1166"/>
      <c r="G1166"/>
      <c r="H1166"/>
      <c r="I1166"/>
      <c r="J1166"/>
      <c r="K1166"/>
      <c r="L1166"/>
      <c r="M1166"/>
      <c r="N1166"/>
      <c r="O1166"/>
      <c r="P1166" s="120"/>
      <c r="Q1166" s="120"/>
      <c r="R1166" s="120"/>
      <c r="S1166" s="120"/>
      <c r="T1166" s="120"/>
      <c r="U1166" s="120"/>
      <c r="V1166" s="120"/>
      <c r="W1166" s="120"/>
      <c r="X1166" s="120"/>
      <c r="Y1166" s="120"/>
      <c r="Z1166" s="120"/>
      <c r="AA1166" s="120"/>
      <c r="AB1166" s="120"/>
      <c r="AC1166" s="120"/>
      <c r="AD1166" s="120"/>
      <c r="AE1166" s="120"/>
      <c r="AF1166" s="120"/>
      <c r="AG1166" s="120"/>
      <c r="AH1166" s="120"/>
      <c r="AI1166" s="120"/>
      <c r="AJ1166" s="120"/>
      <c r="AK1166" s="120"/>
      <c r="AL1166" s="120"/>
      <c r="AM1166" s="120"/>
      <c r="AN1166" s="120"/>
      <c r="AO1166" s="120"/>
      <c r="AP1166" s="120"/>
      <c r="AQ1166" s="120"/>
      <c r="AR1166" s="120"/>
      <c r="AS1166" s="120"/>
      <c r="AT1166" s="120"/>
      <c r="AU1166" s="120"/>
      <c r="AV1166" s="120"/>
      <c r="AW1166" s="120"/>
      <c r="AX1166" s="120"/>
      <c r="AY1166" s="120"/>
      <c r="AZ1166" s="120"/>
      <c r="BA1166" s="120"/>
      <c r="BB1166" s="120"/>
      <c r="BC1166" s="120"/>
    </row>
    <row r="1167" spans="1:55" x14ac:dyDescent="0.25">
      <c r="A1167" s="27"/>
      <c r="B1167" s="28"/>
      <c r="C1167" s="28"/>
      <c r="D1167" s="29"/>
      <c r="E1167"/>
      <c r="F1167"/>
      <c r="G1167"/>
      <c r="H1167"/>
      <c r="I1167"/>
      <c r="J1167"/>
      <c r="K1167"/>
      <c r="L1167"/>
      <c r="M1167"/>
      <c r="N1167"/>
      <c r="O1167"/>
      <c r="P1167" s="120"/>
      <c r="Q1167" s="120"/>
      <c r="R1167" s="120"/>
      <c r="S1167" s="120"/>
      <c r="T1167" s="120"/>
      <c r="U1167" s="120"/>
      <c r="V1167" s="120"/>
      <c r="W1167" s="120"/>
      <c r="X1167" s="120"/>
      <c r="Y1167" s="120"/>
      <c r="Z1167" s="120"/>
      <c r="AA1167" s="120"/>
      <c r="AB1167" s="120"/>
      <c r="AC1167" s="120"/>
      <c r="AD1167" s="120"/>
      <c r="AE1167" s="120"/>
      <c r="AF1167" s="120"/>
      <c r="AG1167" s="120"/>
      <c r="AH1167" s="120"/>
      <c r="AI1167" s="120"/>
      <c r="AJ1167" s="120"/>
      <c r="AK1167" s="120"/>
      <c r="AL1167" s="120"/>
      <c r="AM1167" s="120"/>
      <c r="AN1167" s="120"/>
      <c r="AO1167" s="120"/>
      <c r="AP1167" s="120"/>
      <c r="AQ1167" s="120"/>
      <c r="AR1167" s="120"/>
      <c r="AS1167" s="120"/>
      <c r="AT1167" s="120"/>
      <c r="AU1167" s="120"/>
      <c r="AV1167" s="120"/>
      <c r="AW1167" s="120"/>
      <c r="AX1167" s="120"/>
      <c r="AY1167" s="120"/>
      <c r="AZ1167" s="120"/>
      <c r="BA1167" s="120"/>
      <c r="BB1167" s="120"/>
      <c r="BC1167" s="120"/>
    </row>
    <row r="1168" spans="1:55" x14ac:dyDescent="0.25">
      <c r="A1168" s="27"/>
      <c r="B1168" s="28"/>
      <c r="C1168" s="28"/>
      <c r="D1168" s="29"/>
      <c r="E1168"/>
      <c r="F1168"/>
      <c r="G1168"/>
      <c r="H1168"/>
      <c r="I1168"/>
      <c r="J1168"/>
      <c r="K1168"/>
      <c r="L1168"/>
      <c r="M1168"/>
      <c r="N1168"/>
      <c r="O1168"/>
      <c r="P1168" s="120"/>
      <c r="Q1168" s="120"/>
      <c r="R1168" s="120"/>
      <c r="S1168" s="120"/>
      <c r="T1168" s="120"/>
      <c r="U1168" s="120"/>
      <c r="V1168" s="120"/>
      <c r="W1168" s="120"/>
      <c r="X1168" s="120"/>
      <c r="Y1168" s="120"/>
      <c r="Z1168" s="120"/>
      <c r="AA1168" s="120"/>
      <c r="AB1168" s="120"/>
      <c r="AC1168" s="120"/>
      <c r="AD1168" s="120"/>
      <c r="AE1168" s="120"/>
      <c r="AF1168" s="120"/>
      <c r="AG1168" s="120"/>
      <c r="AH1168" s="120"/>
      <c r="AI1168" s="120"/>
      <c r="AJ1168" s="120"/>
      <c r="AK1168" s="120"/>
      <c r="AL1168" s="120"/>
      <c r="AM1168" s="120"/>
      <c r="AN1168" s="120"/>
      <c r="AO1168" s="120"/>
      <c r="AP1168" s="120"/>
      <c r="AQ1168" s="120"/>
      <c r="AR1168" s="120"/>
      <c r="AS1168" s="120"/>
      <c r="AT1168" s="120"/>
      <c r="AU1168" s="120"/>
      <c r="AV1168" s="120"/>
      <c r="AW1168" s="120"/>
      <c r="AX1168" s="120"/>
      <c r="AY1168" s="120"/>
      <c r="AZ1168" s="120"/>
      <c r="BA1168" s="120"/>
      <c r="BB1168" s="120"/>
      <c r="BC1168" s="120"/>
    </row>
    <row r="1169" spans="1:55" x14ac:dyDescent="0.25">
      <c r="A1169" s="27"/>
      <c r="B1169" s="28"/>
      <c r="C1169" s="28"/>
      <c r="D1169" s="29"/>
      <c r="E1169"/>
      <c r="F1169"/>
      <c r="G1169"/>
      <c r="H1169"/>
      <c r="I1169"/>
      <c r="J1169"/>
      <c r="K1169"/>
      <c r="L1169"/>
      <c r="M1169"/>
      <c r="N1169"/>
      <c r="O1169"/>
      <c r="P1169" s="120"/>
      <c r="Q1169" s="120"/>
      <c r="R1169" s="120"/>
      <c r="S1169" s="120"/>
      <c r="T1169" s="120"/>
      <c r="U1169" s="120"/>
      <c r="V1169" s="120"/>
      <c r="W1169" s="120"/>
      <c r="X1169" s="120"/>
      <c r="Y1169" s="120"/>
      <c r="Z1169" s="120"/>
      <c r="AA1169" s="120"/>
      <c r="AB1169" s="120"/>
      <c r="AC1169" s="120"/>
      <c r="AD1169" s="120"/>
      <c r="AE1169" s="120"/>
      <c r="AF1169" s="120"/>
      <c r="AG1169" s="120"/>
      <c r="AH1169" s="120"/>
      <c r="AI1169" s="120"/>
      <c r="AJ1169" s="120"/>
      <c r="AK1169" s="120"/>
      <c r="AL1169" s="120"/>
      <c r="AM1169" s="120"/>
      <c r="AN1169" s="120"/>
      <c r="AO1169" s="120"/>
      <c r="AP1169" s="120"/>
      <c r="AQ1169" s="120"/>
      <c r="AR1169" s="120"/>
      <c r="AS1169" s="120"/>
      <c r="AT1169" s="120"/>
      <c r="AU1169" s="120"/>
      <c r="AV1169" s="120"/>
      <c r="AW1169" s="120"/>
      <c r="AX1169" s="120"/>
      <c r="AY1169" s="120"/>
      <c r="AZ1169" s="120"/>
      <c r="BA1169" s="120"/>
      <c r="BB1169" s="120"/>
      <c r="BC1169" s="120"/>
    </row>
    <row r="1170" spans="1:55" x14ac:dyDescent="0.25">
      <c r="A1170" s="27"/>
      <c r="B1170" s="28"/>
      <c r="C1170" s="28"/>
      <c r="D1170" s="29"/>
      <c r="E1170"/>
      <c r="F1170"/>
      <c r="G1170"/>
      <c r="H1170"/>
      <c r="I1170"/>
      <c r="J1170"/>
      <c r="K1170"/>
      <c r="L1170"/>
      <c r="M1170"/>
      <c r="N1170"/>
      <c r="O1170"/>
      <c r="P1170" s="120"/>
      <c r="Q1170" s="120"/>
      <c r="R1170" s="120"/>
      <c r="S1170" s="120"/>
      <c r="T1170" s="120"/>
      <c r="U1170" s="120"/>
      <c r="V1170" s="120"/>
      <c r="W1170" s="120"/>
      <c r="X1170" s="120"/>
      <c r="Y1170" s="120"/>
      <c r="Z1170" s="120"/>
      <c r="AA1170" s="120"/>
      <c r="AB1170" s="120"/>
      <c r="AC1170" s="120"/>
      <c r="AD1170" s="120"/>
      <c r="AE1170" s="120"/>
      <c r="AF1170" s="120"/>
      <c r="AG1170" s="120"/>
      <c r="AH1170" s="120"/>
      <c r="AI1170" s="120"/>
      <c r="AJ1170" s="120"/>
      <c r="AK1170" s="120"/>
      <c r="AL1170" s="120"/>
      <c r="AM1170" s="120"/>
      <c r="AN1170" s="120"/>
      <c r="AO1170" s="120"/>
      <c r="AP1170" s="120"/>
      <c r="AQ1170" s="120"/>
      <c r="AR1170" s="120"/>
      <c r="AS1170" s="120"/>
      <c r="AT1170" s="120"/>
      <c r="AU1170" s="120"/>
      <c r="AV1170" s="120"/>
      <c r="AW1170" s="120"/>
      <c r="AX1170" s="120"/>
      <c r="AY1170" s="120"/>
      <c r="AZ1170" s="120"/>
      <c r="BA1170" s="120"/>
      <c r="BB1170" s="120"/>
      <c r="BC1170" s="120"/>
    </row>
    <row r="1171" spans="1:55" x14ac:dyDescent="0.25">
      <c r="A1171" s="27"/>
      <c r="B1171" s="28"/>
      <c r="C1171" s="28"/>
      <c r="D1171" s="29"/>
      <c r="E1171"/>
      <c r="F1171"/>
      <c r="G1171"/>
      <c r="H1171"/>
      <c r="I1171"/>
      <c r="J1171"/>
      <c r="K1171"/>
      <c r="L1171"/>
      <c r="M1171"/>
      <c r="N1171"/>
      <c r="O1171"/>
      <c r="P1171" s="120"/>
      <c r="Q1171" s="120"/>
      <c r="R1171" s="120"/>
      <c r="S1171" s="120"/>
      <c r="T1171" s="120"/>
      <c r="U1171" s="120"/>
      <c r="V1171" s="120"/>
      <c r="W1171" s="120"/>
      <c r="X1171" s="120"/>
      <c r="Y1171" s="120"/>
      <c r="Z1171" s="120"/>
      <c r="AA1171" s="120"/>
      <c r="AB1171" s="120"/>
      <c r="AC1171" s="120"/>
      <c r="AD1171" s="120"/>
      <c r="AE1171" s="120"/>
      <c r="AF1171" s="120"/>
      <c r="AG1171" s="120"/>
      <c r="AH1171" s="120"/>
      <c r="AI1171" s="120"/>
      <c r="AJ1171" s="120"/>
      <c r="AK1171" s="120"/>
      <c r="AL1171" s="120"/>
      <c r="AM1171" s="120"/>
      <c r="AN1171" s="120"/>
      <c r="AO1171" s="120"/>
      <c r="AP1171" s="120"/>
      <c r="AQ1171" s="120"/>
      <c r="AR1171" s="120"/>
      <c r="AS1171" s="120"/>
      <c r="AT1171" s="120"/>
      <c r="AU1171" s="120"/>
      <c r="AV1171" s="120"/>
      <c r="AW1171" s="120"/>
      <c r="AX1171" s="120"/>
      <c r="AY1171" s="120"/>
      <c r="AZ1171" s="120"/>
      <c r="BA1171" s="120"/>
      <c r="BB1171" s="120"/>
      <c r="BC1171" s="120"/>
    </row>
    <row r="1172" spans="1:55" x14ac:dyDescent="0.25">
      <c r="A1172" s="27"/>
      <c r="B1172" s="28"/>
      <c r="C1172" s="28"/>
      <c r="D1172" s="29"/>
      <c r="E1172"/>
      <c r="F1172"/>
      <c r="G1172"/>
      <c r="H1172"/>
      <c r="I1172"/>
      <c r="J1172"/>
      <c r="K1172"/>
      <c r="L1172"/>
      <c r="M1172"/>
      <c r="N1172"/>
      <c r="O1172"/>
      <c r="P1172" s="120"/>
      <c r="Q1172" s="120"/>
      <c r="R1172" s="120"/>
      <c r="S1172" s="120"/>
      <c r="T1172" s="120"/>
      <c r="U1172" s="120"/>
      <c r="V1172" s="120"/>
      <c r="W1172" s="120"/>
      <c r="X1172" s="120"/>
      <c r="Y1172" s="120"/>
      <c r="Z1172" s="120"/>
      <c r="AA1172" s="120"/>
      <c r="AB1172" s="120"/>
      <c r="AC1172" s="120"/>
      <c r="AD1172" s="120"/>
      <c r="AE1172" s="120"/>
      <c r="AF1172" s="120"/>
      <c r="AG1172" s="120"/>
      <c r="AH1172" s="120"/>
      <c r="AI1172" s="120"/>
      <c r="AJ1172" s="120"/>
      <c r="AK1172" s="120"/>
      <c r="AL1172" s="120"/>
      <c r="AM1172" s="120"/>
      <c r="AN1172" s="120"/>
      <c r="AO1172" s="120"/>
      <c r="AP1172" s="120"/>
      <c r="AQ1172" s="120"/>
      <c r="AR1172" s="120"/>
      <c r="AS1172" s="120"/>
      <c r="AT1172" s="120"/>
      <c r="AU1172" s="120"/>
      <c r="AV1172" s="120"/>
      <c r="AW1172" s="120"/>
      <c r="AX1172" s="120"/>
      <c r="AY1172" s="120"/>
      <c r="AZ1172" s="120"/>
      <c r="BA1172" s="120"/>
      <c r="BB1172" s="120"/>
      <c r="BC1172" s="120"/>
    </row>
    <row r="1173" spans="1:55" x14ac:dyDescent="0.25">
      <c r="A1173" s="27"/>
      <c r="B1173" s="28"/>
      <c r="C1173" s="28"/>
      <c r="D1173" s="29"/>
      <c r="E1173"/>
      <c r="F1173"/>
      <c r="G1173"/>
      <c r="H1173"/>
      <c r="I1173"/>
      <c r="J1173"/>
      <c r="K1173"/>
      <c r="L1173"/>
      <c r="M1173"/>
      <c r="N1173"/>
      <c r="O1173"/>
      <c r="P1173" s="120"/>
      <c r="Q1173" s="120"/>
      <c r="R1173" s="120"/>
      <c r="S1173" s="120"/>
      <c r="T1173" s="120"/>
      <c r="U1173" s="120"/>
      <c r="V1173" s="120"/>
      <c r="W1173" s="120"/>
      <c r="X1173" s="120"/>
      <c r="Y1173" s="120"/>
      <c r="Z1173" s="120"/>
      <c r="AA1173" s="120"/>
      <c r="AB1173" s="120"/>
      <c r="AC1173" s="120"/>
      <c r="AD1173" s="120"/>
      <c r="AE1173" s="120"/>
      <c r="AF1173" s="120"/>
      <c r="AG1173" s="120"/>
      <c r="AH1173" s="120"/>
      <c r="AI1173" s="120"/>
      <c r="AJ1173" s="120"/>
      <c r="AK1173" s="120"/>
      <c r="AL1173" s="120"/>
      <c r="AM1173" s="120"/>
      <c r="AN1173" s="120"/>
      <c r="AO1173" s="120"/>
      <c r="AP1173" s="120"/>
      <c r="AQ1173" s="120"/>
      <c r="AR1173" s="120"/>
      <c r="AS1173" s="120"/>
      <c r="AT1173" s="120"/>
      <c r="AU1173" s="120"/>
      <c r="AV1173" s="120"/>
      <c r="AW1173" s="120"/>
      <c r="AX1173" s="120"/>
      <c r="AY1173" s="120"/>
      <c r="AZ1173" s="120"/>
      <c r="BA1173" s="120"/>
      <c r="BB1173" s="120"/>
      <c r="BC1173" s="120"/>
    </row>
    <row r="1174" spans="1:55" x14ac:dyDescent="0.25">
      <c r="A1174" s="27"/>
      <c r="B1174" s="28"/>
      <c r="C1174" s="28"/>
      <c r="D1174" s="29"/>
      <c r="E1174"/>
      <c r="F1174"/>
      <c r="G1174"/>
      <c r="H1174"/>
      <c r="I1174"/>
      <c r="J1174"/>
      <c r="K1174"/>
      <c r="L1174"/>
      <c r="M1174"/>
      <c r="N1174"/>
      <c r="O1174"/>
      <c r="P1174" s="120"/>
      <c r="Q1174" s="120"/>
      <c r="R1174" s="120"/>
      <c r="S1174" s="120"/>
      <c r="T1174" s="120"/>
      <c r="U1174" s="120"/>
      <c r="V1174" s="120"/>
      <c r="W1174" s="120"/>
      <c r="X1174" s="120"/>
      <c r="Y1174" s="120"/>
      <c r="Z1174" s="120"/>
      <c r="AA1174" s="120"/>
      <c r="AB1174" s="120"/>
      <c r="AC1174" s="120"/>
      <c r="AD1174" s="120"/>
      <c r="AE1174" s="120"/>
      <c r="AF1174" s="120"/>
      <c r="AG1174" s="120"/>
      <c r="AH1174" s="120"/>
      <c r="AI1174" s="120"/>
      <c r="AJ1174" s="120"/>
      <c r="AK1174" s="120"/>
      <c r="AL1174" s="120"/>
      <c r="AM1174" s="120"/>
      <c r="AN1174" s="120"/>
      <c r="AO1174" s="120"/>
      <c r="AP1174" s="120"/>
      <c r="AQ1174" s="120"/>
      <c r="AR1174" s="120"/>
      <c r="AS1174" s="120"/>
      <c r="AT1174" s="120"/>
      <c r="AU1174" s="120"/>
      <c r="AV1174" s="120"/>
      <c r="AW1174" s="120"/>
      <c r="AX1174" s="120"/>
      <c r="AY1174" s="120"/>
      <c r="AZ1174" s="120"/>
      <c r="BA1174" s="120"/>
      <c r="BB1174" s="120"/>
      <c r="BC1174" s="120"/>
    </row>
    <row r="1175" spans="1:55" x14ac:dyDescent="0.25">
      <c r="A1175" s="27"/>
      <c r="B1175" s="28"/>
      <c r="C1175" s="28"/>
      <c r="D1175" s="29"/>
      <c r="E1175"/>
      <c r="F1175"/>
      <c r="G1175"/>
      <c r="H1175"/>
      <c r="I1175"/>
      <c r="J1175"/>
      <c r="K1175"/>
      <c r="L1175"/>
      <c r="M1175"/>
      <c r="N1175"/>
      <c r="O1175"/>
      <c r="P1175" s="120"/>
      <c r="Q1175" s="120"/>
      <c r="R1175" s="120"/>
      <c r="S1175" s="120"/>
      <c r="T1175" s="120"/>
      <c r="U1175" s="120"/>
      <c r="V1175" s="120"/>
      <c r="W1175" s="120"/>
      <c r="X1175" s="120"/>
      <c r="Y1175" s="120"/>
      <c r="Z1175" s="120"/>
      <c r="AA1175" s="120"/>
      <c r="AB1175" s="120"/>
      <c r="AC1175" s="120"/>
      <c r="AD1175" s="120"/>
      <c r="AE1175" s="120"/>
      <c r="AF1175" s="120"/>
      <c r="AG1175" s="120"/>
      <c r="AH1175" s="120"/>
      <c r="AI1175" s="120"/>
      <c r="AJ1175" s="120"/>
      <c r="AK1175" s="120"/>
      <c r="AL1175" s="120"/>
      <c r="AM1175" s="120"/>
      <c r="AN1175" s="120"/>
      <c r="AO1175" s="120"/>
      <c r="AP1175" s="120"/>
      <c r="AQ1175" s="120"/>
      <c r="AR1175" s="120"/>
      <c r="AS1175" s="120"/>
      <c r="AT1175" s="120"/>
      <c r="AU1175" s="120"/>
      <c r="AV1175" s="120"/>
      <c r="AW1175" s="120"/>
      <c r="AX1175" s="120"/>
      <c r="AY1175" s="120"/>
      <c r="AZ1175" s="120"/>
      <c r="BA1175" s="120"/>
      <c r="BB1175" s="120"/>
      <c r="BC1175" s="120"/>
    </row>
    <row r="1176" spans="1:55" x14ac:dyDescent="0.25">
      <c r="A1176" s="27"/>
      <c r="B1176" s="28"/>
      <c r="C1176" s="28"/>
      <c r="D1176" s="29"/>
      <c r="E1176"/>
      <c r="F1176"/>
      <c r="G1176"/>
      <c r="H1176"/>
      <c r="I1176"/>
      <c r="J1176"/>
      <c r="K1176"/>
      <c r="L1176"/>
      <c r="M1176"/>
      <c r="N1176"/>
      <c r="O1176"/>
      <c r="P1176" s="120"/>
      <c r="Q1176" s="120"/>
      <c r="R1176" s="120"/>
      <c r="S1176" s="120"/>
      <c r="T1176" s="120"/>
      <c r="U1176" s="120"/>
      <c r="V1176" s="120"/>
      <c r="W1176" s="120"/>
      <c r="X1176" s="120"/>
      <c r="Y1176" s="120"/>
      <c r="Z1176" s="120"/>
      <c r="AA1176" s="120"/>
      <c r="AB1176" s="120"/>
      <c r="AC1176" s="120"/>
      <c r="AD1176" s="120"/>
      <c r="AE1176" s="120"/>
      <c r="AF1176" s="120"/>
      <c r="AG1176" s="120"/>
      <c r="AH1176" s="120"/>
      <c r="AI1176" s="120"/>
      <c r="AJ1176" s="120"/>
      <c r="AK1176" s="120"/>
      <c r="AL1176" s="120"/>
      <c r="AM1176" s="120"/>
      <c r="AN1176" s="120"/>
      <c r="AO1176" s="120"/>
      <c r="AP1176" s="120"/>
      <c r="AQ1176" s="120"/>
      <c r="AR1176" s="120"/>
      <c r="AS1176" s="120"/>
      <c r="AT1176" s="120"/>
      <c r="AU1176" s="120"/>
      <c r="AV1176" s="120"/>
      <c r="AW1176" s="120"/>
      <c r="AX1176" s="120"/>
      <c r="AY1176" s="120"/>
      <c r="AZ1176" s="120"/>
      <c r="BA1176" s="120"/>
      <c r="BB1176" s="120"/>
      <c r="BC1176" s="120"/>
    </row>
    <row r="1177" spans="1:55" x14ac:dyDescent="0.25">
      <c r="A1177" s="27"/>
      <c r="B1177" s="28"/>
      <c r="C1177" s="28"/>
      <c r="D1177" s="29"/>
      <c r="E1177"/>
      <c r="F1177"/>
      <c r="G1177"/>
      <c r="H1177"/>
      <c r="I1177"/>
      <c r="J1177"/>
      <c r="K1177"/>
      <c r="L1177"/>
      <c r="M1177"/>
      <c r="N1177"/>
      <c r="O1177"/>
      <c r="P1177" s="120"/>
      <c r="Q1177" s="120"/>
      <c r="R1177" s="120"/>
      <c r="S1177" s="120"/>
      <c r="T1177" s="120"/>
      <c r="U1177" s="120"/>
      <c r="V1177" s="120"/>
      <c r="W1177" s="120"/>
      <c r="X1177" s="120"/>
      <c r="Y1177" s="120"/>
      <c r="Z1177" s="120"/>
      <c r="AA1177" s="120"/>
      <c r="AB1177" s="120"/>
      <c r="AC1177" s="120"/>
      <c r="AD1177" s="120"/>
      <c r="AE1177" s="120"/>
      <c r="AF1177" s="120"/>
      <c r="AG1177" s="120"/>
      <c r="AH1177" s="120"/>
      <c r="AI1177" s="120"/>
      <c r="AJ1177" s="120"/>
      <c r="AK1177" s="120"/>
      <c r="AL1177" s="120"/>
      <c r="AM1177" s="120"/>
      <c r="AN1177" s="120"/>
      <c r="AO1177" s="120"/>
      <c r="AP1177" s="120"/>
      <c r="AQ1177" s="120"/>
      <c r="AR1177" s="120"/>
      <c r="AS1177" s="120"/>
      <c r="AT1177" s="120"/>
      <c r="AU1177" s="120"/>
      <c r="AV1177" s="120"/>
      <c r="AW1177" s="120"/>
      <c r="AX1177" s="120"/>
      <c r="AY1177" s="120"/>
      <c r="AZ1177" s="120"/>
      <c r="BA1177" s="120"/>
      <c r="BB1177" s="120"/>
      <c r="BC1177" s="120"/>
    </row>
    <row r="1178" spans="1:55" x14ac:dyDescent="0.25">
      <c r="A1178" s="27"/>
      <c r="B1178" s="28"/>
      <c r="C1178" s="28"/>
      <c r="D1178" s="29"/>
      <c r="E1178"/>
      <c r="F1178"/>
      <c r="G1178"/>
      <c r="H1178"/>
      <c r="I1178"/>
      <c r="J1178"/>
      <c r="K1178"/>
      <c r="L1178"/>
      <c r="M1178"/>
      <c r="N1178"/>
      <c r="O1178"/>
      <c r="P1178" s="120"/>
      <c r="Q1178" s="120"/>
      <c r="R1178" s="120"/>
      <c r="S1178" s="120"/>
      <c r="T1178" s="120"/>
      <c r="U1178" s="120"/>
      <c r="V1178" s="120"/>
      <c r="W1178" s="120"/>
      <c r="X1178" s="120"/>
      <c r="Y1178" s="120"/>
      <c r="Z1178" s="120"/>
      <c r="AA1178" s="120"/>
      <c r="AB1178" s="120"/>
      <c r="AC1178" s="120"/>
      <c r="AD1178" s="120"/>
      <c r="AE1178" s="120"/>
      <c r="AF1178" s="120"/>
      <c r="AG1178" s="120"/>
      <c r="AH1178" s="120"/>
      <c r="AI1178" s="120"/>
      <c r="AJ1178" s="120"/>
      <c r="AK1178" s="120"/>
      <c r="AL1178" s="120"/>
      <c r="AM1178" s="120"/>
      <c r="AN1178" s="120"/>
      <c r="AO1178" s="120"/>
      <c r="AP1178" s="120"/>
      <c r="AQ1178" s="120"/>
      <c r="AR1178" s="120"/>
      <c r="AS1178" s="120"/>
      <c r="AT1178" s="120"/>
      <c r="AU1178" s="120"/>
      <c r="AV1178" s="120"/>
      <c r="AW1178" s="120"/>
      <c r="AX1178" s="120"/>
      <c r="AY1178" s="120"/>
      <c r="AZ1178" s="120"/>
      <c r="BA1178" s="120"/>
      <c r="BB1178" s="120"/>
      <c r="BC1178" s="120"/>
    </row>
    <row r="1179" spans="1:55" x14ac:dyDescent="0.25">
      <c r="A1179" s="27"/>
      <c r="B1179" s="28"/>
      <c r="C1179" s="28"/>
      <c r="D1179" s="29"/>
      <c r="E1179"/>
      <c r="F1179"/>
      <c r="G1179"/>
      <c r="H1179"/>
      <c r="I1179"/>
      <c r="J1179"/>
      <c r="K1179"/>
      <c r="L1179"/>
      <c r="M1179"/>
      <c r="N1179"/>
      <c r="O1179"/>
      <c r="P1179" s="120"/>
      <c r="Q1179" s="120"/>
      <c r="R1179" s="120"/>
      <c r="S1179" s="120"/>
      <c r="T1179" s="120"/>
      <c r="U1179" s="120"/>
      <c r="V1179" s="120"/>
      <c r="W1179" s="120"/>
      <c r="X1179" s="120"/>
      <c r="Y1179" s="120"/>
      <c r="Z1179" s="120"/>
      <c r="AA1179" s="120"/>
      <c r="AB1179" s="120"/>
      <c r="AC1179" s="120"/>
      <c r="AD1179" s="120"/>
      <c r="AE1179" s="120"/>
      <c r="AF1179" s="120"/>
      <c r="AG1179" s="120"/>
      <c r="AH1179" s="120"/>
      <c r="AI1179" s="120"/>
      <c r="AJ1179" s="120"/>
      <c r="AK1179" s="120"/>
      <c r="AL1179" s="120"/>
      <c r="AM1179" s="120"/>
      <c r="AN1179" s="120"/>
      <c r="AO1179" s="120"/>
      <c r="AP1179" s="120"/>
      <c r="AQ1179" s="120"/>
      <c r="AR1179" s="120"/>
      <c r="AS1179" s="120"/>
      <c r="AT1179" s="120"/>
      <c r="AU1179" s="120"/>
      <c r="AV1179" s="120"/>
      <c r="AW1179" s="120"/>
      <c r="AX1179" s="120"/>
      <c r="AY1179" s="120"/>
      <c r="AZ1179" s="120"/>
      <c r="BA1179" s="120"/>
      <c r="BB1179" s="120"/>
      <c r="BC1179" s="120"/>
    </row>
    <row r="1180" spans="1:55" x14ac:dyDescent="0.25">
      <c r="A1180" s="27"/>
      <c r="B1180" s="28"/>
      <c r="C1180" s="28"/>
      <c r="D1180" s="29"/>
      <c r="E1180"/>
      <c r="F1180"/>
      <c r="G1180"/>
      <c r="H1180"/>
      <c r="I1180"/>
      <c r="J1180"/>
      <c r="K1180"/>
      <c r="L1180"/>
      <c r="M1180"/>
      <c r="N1180"/>
      <c r="O1180"/>
      <c r="P1180" s="120"/>
      <c r="Q1180" s="120"/>
      <c r="R1180" s="120"/>
      <c r="S1180" s="120"/>
      <c r="T1180" s="120"/>
      <c r="U1180" s="120"/>
      <c r="V1180" s="120"/>
      <c r="W1180" s="120"/>
      <c r="X1180" s="120"/>
      <c r="Y1180" s="120"/>
      <c r="Z1180" s="120"/>
      <c r="AA1180" s="120"/>
      <c r="AB1180" s="120"/>
      <c r="AC1180" s="120"/>
      <c r="AD1180" s="120"/>
      <c r="AE1180" s="120"/>
      <c r="AF1180" s="120"/>
      <c r="AG1180" s="120"/>
      <c r="AH1180" s="120"/>
      <c r="AI1180" s="120"/>
      <c r="AJ1180" s="120"/>
      <c r="AK1180" s="120"/>
      <c r="AL1180" s="120"/>
      <c r="AM1180" s="120"/>
      <c r="AN1180" s="120"/>
      <c r="AO1180" s="120"/>
      <c r="AP1180" s="120"/>
      <c r="AQ1180" s="120"/>
      <c r="AR1180" s="120"/>
      <c r="AS1180" s="120"/>
      <c r="AT1180" s="120"/>
      <c r="AU1180" s="120"/>
      <c r="AV1180" s="120"/>
      <c r="AW1180" s="120"/>
      <c r="AX1180" s="120"/>
      <c r="AY1180" s="120"/>
      <c r="AZ1180" s="120"/>
      <c r="BA1180" s="120"/>
      <c r="BB1180" s="120"/>
      <c r="BC1180" s="120"/>
    </row>
    <row r="1181" spans="1:55" x14ac:dyDescent="0.25">
      <c r="A1181" s="27"/>
      <c r="B1181" s="28"/>
      <c r="C1181" s="28"/>
      <c r="D1181" s="29"/>
      <c r="E1181"/>
      <c r="F1181"/>
      <c r="G1181"/>
      <c r="H1181"/>
      <c r="I1181"/>
      <c r="J1181"/>
      <c r="K1181"/>
      <c r="L1181"/>
      <c r="M1181"/>
      <c r="N1181"/>
      <c r="O1181"/>
      <c r="P1181" s="120"/>
      <c r="Q1181" s="120"/>
      <c r="R1181" s="120"/>
      <c r="S1181" s="120"/>
      <c r="T1181" s="120"/>
      <c r="U1181" s="120"/>
      <c r="V1181" s="120"/>
      <c r="W1181" s="120"/>
      <c r="X1181" s="120"/>
      <c r="Y1181" s="120"/>
      <c r="Z1181" s="120"/>
      <c r="AA1181" s="120"/>
      <c r="AB1181" s="120"/>
      <c r="AC1181" s="120"/>
      <c r="AD1181" s="120"/>
      <c r="AE1181" s="120"/>
      <c r="AF1181" s="120"/>
      <c r="AG1181" s="120"/>
      <c r="AH1181" s="120"/>
      <c r="AI1181" s="120"/>
      <c r="AJ1181" s="120"/>
      <c r="AK1181" s="120"/>
      <c r="AL1181" s="120"/>
      <c r="AM1181" s="120"/>
      <c r="AN1181" s="120"/>
      <c r="AO1181" s="120"/>
      <c r="AP1181" s="120"/>
      <c r="AQ1181" s="120"/>
      <c r="AR1181" s="120"/>
      <c r="AS1181" s="120"/>
      <c r="AT1181" s="120"/>
      <c r="AU1181" s="120"/>
      <c r="AV1181" s="120"/>
      <c r="AW1181" s="120"/>
      <c r="AX1181" s="120"/>
      <c r="AY1181" s="120"/>
      <c r="AZ1181" s="120"/>
      <c r="BA1181" s="120"/>
      <c r="BB1181" s="120"/>
      <c r="BC1181" s="120"/>
    </row>
    <row r="1182" spans="1:55" x14ac:dyDescent="0.25">
      <c r="A1182" s="27"/>
      <c r="B1182" s="28"/>
      <c r="C1182" s="28"/>
      <c r="D1182" s="29"/>
      <c r="E1182"/>
      <c r="F1182"/>
      <c r="G1182"/>
      <c r="H1182"/>
      <c r="I1182"/>
      <c r="J1182"/>
      <c r="K1182"/>
      <c r="L1182"/>
      <c r="M1182"/>
      <c r="N1182"/>
      <c r="O1182"/>
      <c r="P1182" s="120"/>
      <c r="Q1182" s="120"/>
      <c r="R1182" s="120"/>
      <c r="S1182" s="120"/>
      <c r="T1182" s="120"/>
      <c r="U1182" s="120"/>
      <c r="V1182" s="120"/>
      <c r="W1182" s="120"/>
      <c r="X1182" s="120"/>
      <c r="Y1182" s="120"/>
      <c r="Z1182" s="120"/>
      <c r="AA1182" s="120"/>
      <c r="AB1182" s="120"/>
      <c r="AC1182" s="120"/>
      <c r="AD1182" s="120"/>
      <c r="AE1182" s="120"/>
      <c r="AF1182" s="120"/>
      <c r="AG1182" s="120"/>
      <c r="AH1182" s="120"/>
      <c r="AI1182" s="120"/>
      <c r="AJ1182" s="120"/>
      <c r="AK1182" s="120"/>
      <c r="AL1182" s="120"/>
      <c r="AM1182" s="120"/>
      <c r="AN1182" s="120"/>
      <c r="AO1182" s="120"/>
      <c r="AP1182" s="120"/>
      <c r="AQ1182" s="120"/>
      <c r="AR1182" s="120"/>
      <c r="AS1182" s="120"/>
      <c r="AT1182" s="120"/>
      <c r="AU1182" s="120"/>
      <c r="AV1182" s="120"/>
      <c r="AW1182" s="120"/>
      <c r="AX1182" s="120"/>
      <c r="AY1182" s="120"/>
      <c r="AZ1182" s="120"/>
      <c r="BA1182" s="120"/>
      <c r="BB1182" s="120"/>
      <c r="BC1182" s="120"/>
    </row>
    <row r="1183" spans="1:55" x14ac:dyDescent="0.25">
      <c r="A1183" s="27"/>
      <c r="B1183" s="28"/>
      <c r="C1183" s="28"/>
      <c r="D1183" s="29"/>
      <c r="E1183"/>
      <c r="F1183"/>
      <c r="G1183"/>
      <c r="H1183"/>
      <c r="I1183"/>
      <c r="J1183"/>
      <c r="K1183"/>
      <c r="L1183"/>
      <c r="M1183"/>
      <c r="N1183"/>
      <c r="O1183"/>
      <c r="P1183" s="120"/>
      <c r="Q1183" s="120"/>
      <c r="R1183" s="120"/>
      <c r="S1183" s="120"/>
      <c r="T1183" s="120"/>
      <c r="U1183" s="120"/>
      <c r="V1183" s="120"/>
      <c r="W1183" s="120"/>
      <c r="X1183" s="120"/>
      <c r="Y1183" s="120"/>
      <c r="Z1183" s="120"/>
      <c r="AA1183" s="120"/>
      <c r="AB1183" s="120"/>
      <c r="AC1183" s="120"/>
      <c r="AD1183" s="120"/>
      <c r="AE1183" s="120"/>
      <c r="AF1183" s="120"/>
      <c r="AG1183" s="120"/>
      <c r="AH1183" s="120"/>
      <c r="AI1183" s="120"/>
      <c r="AJ1183" s="120"/>
      <c r="AK1183" s="120"/>
      <c r="AL1183" s="120"/>
      <c r="AM1183" s="120"/>
      <c r="AN1183" s="120"/>
      <c r="AO1183" s="120"/>
      <c r="AP1183" s="120"/>
      <c r="AQ1183" s="120"/>
      <c r="AR1183" s="120"/>
      <c r="AS1183" s="120"/>
      <c r="AT1183" s="120"/>
      <c r="AU1183" s="120"/>
      <c r="AV1183" s="120"/>
      <c r="AW1183" s="120"/>
      <c r="AX1183" s="120"/>
      <c r="AY1183" s="120"/>
      <c r="AZ1183" s="120"/>
      <c r="BA1183" s="120"/>
      <c r="BB1183" s="120"/>
      <c r="BC1183" s="120"/>
    </row>
    <row r="1184" spans="1:55" x14ac:dyDescent="0.25">
      <c r="A1184" s="27"/>
      <c r="B1184" s="28"/>
      <c r="C1184" s="28"/>
      <c r="D1184" s="29"/>
      <c r="E1184"/>
      <c r="F1184"/>
      <c r="G1184"/>
      <c r="H1184"/>
      <c r="I1184"/>
      <c r="J1184"/>
      <c r="K1184"/>
      <c r="L1184"/>
      <c r="M1184"/>
      <c r="N1184"/>
      <c r="O1184"/>
      <c r="P1184" s="120"/>
      <c r="Q1184" s="120"/>
      <c r="R1184" s="120"/>
      <c r="S1184" s="120"/>
      <c r="T1184" s="120"/>
      <c r="U1184" s="120"/>
      <c r="V1184" s="120"/>
      <c r="W1184" s="120"/>
      <c r="X1184" s="120"/>
      <c r="Y1184" s="120"/>
      <c r="Z1184" s="120"/>
      <c r="AA1184" s="120"/>
      <c r="AB1184" s="120"/>
      <c r="AC1184" s="120"/>
      <c r="AD1184" s="120"/>
      <c r="AE1184" s="120"/>
      <c r="AF1184" s="120"/>
      <c r="AG1184" s="120"/>
      <c r="AH1184" s="120"/>
      <c r="AI1184" s="120"/>
      <c r="AJ1184" s="120"/>
      <c r="AK1184" s="120"/>
      <c r="AL1184" s="120"/>
      <c r="AM1184" s="120"/>
      <c r="AN1184" s="120"/>
      <c r="AO1184" s="120"/>
      <c r="AP1184" s="120"/>
      <c r="AQ1184" s="120"/>
      <c r="AR1184" s="120"/>
      <c r="AS1184" s="120"/>
      <c r="AT1184" s="120"/>
      <c r="AU1184" s="120"/>
      <c r="AV1184" s="120"/>
      <c r="AW1184" s="120"/>
      <c r="AX1184" s="120"/>
      <c r="AY1184" s="120"/>
      <c r="AZ1184" s="120"/>
      <c r="BA1184" s="120"/>
      <c r="BB1184" s="120"/>
      <c r="BC1184" s="120"/>
    </row>
    <row r="1185" spans="1:55" x14ac:dyDescent="0.25">
      <c r="A1185" s="27"/>
      <c r="B1185" s="28"/>
      <c r="C1185" s="28"/>
      <c r="D1185" s="29"/>
      <c r="E1185"/>
      <c r="F1185"/>
      <c r="G1185"/>
      <c r="H1185"/>
      <c r="I1185"/>
      <c r="J1185"/>
      <c r="K1185"/>
      <c r="L1185"/>
      <c r="M1185"/>
      <c r="N1185"/>
      <c r="O1185"/>
      <c r="P1185" s="120"/>
      <c r="Q1185" s="120"/>
      <c r="R1185" s="120"/>
      <c r="S1185" s="120"/>
      <c r="T1185" s="120"/>
      <c r="U1185" s="120"/>
      <c r="V1185" s="120"/>
      <c r="W1185" s="120"/>
      <c r="X1185" s="120"/>
      <c r="Y1185" s="120"/>
      <c r="Z1185" s="120"/>
      <c r="AA1185" s="120"/>
      <c r="AB1185" s="120"/>
      <c r="AC1185" s="120"/>
      <c r="AD1185" s="120"/>
      <c r="AE1185" s="120"/>
      <c r="AF1185" s="120"/>
      <c r="AG1185" s="120"/>
      <c r="AH1185" s="120"/>
      <c r="AI1185" s="120"/>
      <c r="AJ1185" s="120"/>
      <c r="AK1185" s="120"/>
      <c r="AL1185" s="120"/>
      <c r="AM1185" s="120"/>
      <c r="AN1185" s="120"/>
      <c r="AO1185" s="120"/>
      <c r="AP1185" s="120"/>
      <c r="AQ1185" s="120"/>
      <c r="AR1185" s="120"/>
      <c r="AS1185" s="120"/>
      <c r="AT1185" s="120"/>
      <c r="AU1185" s="120"/>
      <c r="AV1185" s="120"/>
      <c r="AW1185" s="120"/>
      <c r="AX1185" s="120"/>
      <c r="AY1185" s="120"/>
      <c r="AZ1185" s="120"/>
      <c r="BA1185" s="120"/>
      <c r="BB1185" s="120"/>
      <c r="BC1185" s="120"/>
    </row>
    <row r="1186" spans="1:55" x14ac:dyDescent="0.25">
      <c r="A1186" s="27"/>
      <c r="B1186" s="28"/>
      <c r="C1186" s="28"/>
      <c r="D1186" s="29"/>
      <c r="E1186"/>
      <c r="F1186"/>
      <c r="G1186"/>
      <c r="H1186"/>
      <c r="I1186"/>
      <c r="J1186"/>
      <c r="K1186"/>
      <c r="L1186"/>
      <c r="M1186"/>
      <c r="N1186"/>
      <c r="O1186"/>
      <c r="P1186" s="120"/>
      <c r="Q1186" s="120"/>
      <c r="R1186" s="120"/>
      <c r="S1186" s="120"/>
      <c r="T1186" s="120"/>
      <c r="U1186" s="120"/>
      <c r="V1186" s="120"/>
      <c r="W1186" s="120"/>
      <c r="X1186" s="120"/>
      <c r="Y1186" s="120"/>
      <c r="Z1186" s="120"/>
      <c r="AA1186" s="120"/>
      <c r="AB1186" s="120"/>
      <c r="AC1186" s="120"/>
      <c r="AD1186" s="120"/>
      <c r="AE1186" s="120"/>
      <c r="AF1186" s="120"/>
      <c r="AG1186" s="120"/>
      <c r="AH1186" s="120"/>
      <c r="AI1186" s="120"/>
      <c r="AJ1186" s="120"/>
      <c r="AK1186" s="120"/>
      <c r="AL1186" s="120"/>
      <c r="AM1186" s="120"/>
      <c r="AN1186" s="120"/>
      <c r="AO1186" s="120"/>
      <c r="AP1186" s="120"/>
      <c r="AQ1186" s="120"/>
      <c r="AR1186" s="120"/>
      <c r="AS1186" s="120"/>
      <c r="AT1186" s="120"/>
      <c r="AU1186" s="120"/>
      <c r="AV1186" s="120"/>
      <c r="AW1186" s="120"/>
      <c r="AX1186" s="120"/>
      <c r="AY1186" s="120"/>
      <c r="AZ1186" s="120"/>
      <c r="BA1186" s="120"/>
      <c r="BB1186" s="120"/>
      <c r="BC1186" s="120"/>
    </row>
    <row r="1187" spans="1:55" x14ac:dyDescent="0.25">
      <c r="A1187" s="27"/>
      <c r="B1187" s="28"/>
      <c r="C1187" s="28"/>
      <c r="D1187" s="29"/>
      <c r="E1187"/>
      <c r="F1187"/>
      <c r="G1187"/>
      <c r="H1187"/>
      <c r="I1187"/>
      <c r="J1187"/>
      <c r="K1187"/>
      <c r="L1187"/>
      <c r="M1187"/>
      <c r="N1187"/>
      <c r="O1187"/>
      <c r="P1187" s="120"/>
      <c r="Q1187" s="120"/>
      <c r="R1187" s="120"/>
      <c r="S1187" s="120"/>
      <c r="T1187" s="120"/>
      <c r="U1187" s="120"/>
      <c r="V1187" s="120"/>
      <c r="W1187" s="120"/>
      <c r="X1187" s="120"/>
      <c r="Y1187" s="120"/>
      <c r="Z1187" s="120"/>
      <c r="AA1187" s="120"/>
      <c r="AB1187" s="120"/>
      <c r="AC1187" s="120"/>
      <c r="AD1187" s="120"/>
      <c r="AE1187" s="120"/>
      <c r="AF1187" s="120"/>
      <c r="AG1187" s="120"/>
      <c r="AH1187" s="120"/>
      <c r="AI1187" s="120"/>
      <c r="AJ1187" s="120"/>
      <c r="AK1187" s="120"/>
      <c r="AL1187" s="120"/>
      <c r="AM1187" s="120"/>
      <c r="AN1187" s="120"/>
      <c r="AO1187" s="120"/>
      <c r="AP1187" s="120"/>
      <c r="AQ1187" s="120"/>
      <c r="AR1187" s="120"/>
      <c r="AS1187" s="120"/>
      <c r="AT1187" s="120"/>
      <c r="AU1187" s="120"/>
      <c r="AV1187" s="120"/>
      <c r="AW1187" s="120"/>
      <c r="AX1187" s="120"/>
      <c r="AY1187" s="120"/>
      <c r="AZ1187" s="120"/>
      <c r="BA1187" s="120"/>
      <c r="BB1187" s="120"/>
      <c r="BC1187" s="120"/>
    </row>
    <row r="1188" spans="1:55" x14ac:dyDescent="0.25">
      <c r="A1188" s="27"/>
      <c r="B1188" s="28"/>
      <c r="C1188" s="28"/>
      <c r="D1188" s="29"/>
      <c r="E1188"/>
      <c r="F1188"/>
      <c r="G1188"/>
      <c r="H1188"/>
      <c r="I1188"/>
      <c r="J1188"/>
      <c r="K1188"/>
      <c r="L1188"/>
      <c r="M1188"/>
      <c r="N1188"/>
      <c r="O1188"/>
      <c r="P1188" s="120"/>
      <c r="Q1188" s="120"/>
      <c r="R1188" s="120"/>
      <c r="S1188" s="120"/>
      <c r="T1188" s="120"/>
      <c r="U1188" s="120"/>
      <c r="V1188" s="120"/>
      <c r="W1188" s="120"/>
      <c r="X1188" s="120"/>
      <c r="Y1188" s="120"/>
      <c r="Z1188" s="120"/>
      <c r="AA1188" s="120"/>
      <c r="AB1188" s="120"/>
      <c r="AC1188" s="120"/>
      <c r="AD1188" s="120"/>
      <c r="AE1188" s="120"/>
      <c r="AF1188" s="120"/>
      <c r="AG1188" s="120"/>
      <c r="AH1188" s="120"/>
      <c r="AI1188" s="120"/>
      <c r="AJ1188" s="120"/>
      <c r="AK1188" s="120"/>
      <c r="AL1188" s="120"/>
      <c r="AM1188" s="120"/>
      <c r="AN1188" s="120"/>
      <c r="AO1188" s="120"/>
      <c r="AP1188" s="120"/>
      <c r="AQ1188" s="120"/>
      <c r="AR1188" s="120"/>
      <c r="AS1188" s="120"/>
      <c r="AT1188" s="120"/>
      <c r="AU1188" s="120"/>
      <c r="AV1188" s="120"/>
      <c r="AW1188" s="120"/>
      <c r="AX1188" s="120"/>
      <c r="AY1188" s="120"/>
      <c r="AZ1188" s="120"/>
      <c r="BA1188" s="120"/>
      <c r="BB1188" s="120"/>
      <c r="BC1188" s="120"/>
    </row>
    <row r="1189" spans="1:55" x14ac:dyDescent="0.25">
      <c r="A1189" s="27"/>
      <c r="B1189" s="28"/>
      <c r="C1189" s="28"/>
      <c r="D1189" s="29"/>
      <c r="E1189"/>
      <c r="F1189"/>
      <c r="G1189"/>
      <c r="H1189"/>
      <c r="I1189"/>
      <c r="J1189"/>
      <c r="K1189"/>
      <c r="L1189"/>
      <c r="M1189"/>
      <c r="N1189"/>
      <c r="O1189"/>
      <c r="P1189" s="120"/>
      <c r="Q1189" s="120"/>
      <c r="R1189" s="120"/>
      <c r="S1189" s="120"/>
      <c r="T1189" s="120"/>
      <c r="U1189" s="120"/>
      <c r="V1189" s="120"/>
      <c r="W1189" s="120"/>
      <c r="X1189" s="120"/>
      <c r="Y1189" s="120"/>
      <c r="Z1189" s="120"/>
      <c r="AA1189" s="120"/>
      <c r="AB1189" s="120"/>
      <c r="AC1189" s="120"/>
      <c r="AD1189" s="120"/>
      <c r="AE1189" s="120"/>
      <c r="AF1189" s="120"/>
      <c r="AG1189" s="120"/>
      <c r="AH1189" s="120"/>
      <c r="AI1189" s="120"/>
      <c r="AJ1189" s="120"/>
      <c r="AK1189" s="120"/>
      <c r="AL1189" s="120"/>
      <c r="AM1189" s="120"/>
      <c r="AN1189" s="120"/>
      <c r="AO1189" s="120"/>
      <c r="AP1189" s="120"/>
      <c r="AQ1189" s="120"/>
      <c r="AR1189" s="120"/>
      <c r="AS1189" s="120"/>
      <c r="AT1189" s="120"/>
      <c r="AU1189" s="120"/>
      <c r="AV1189" s="120"/>
      <c r="AW1189" s="120"/>
      <c r="AX1189" s="120"/>
      <c r="AY1189" s="120"/>
      <c r="AZ1189" s="120"/>
      <c r="BA1189" s="120"/>
      <c r="BB1189" s="120"/>
      <c r="BC1189" s="120"/>
    </row>
    <row r="1190" spans="1:55" x14ac:dyDescent="0.25">
      <c r="A1190" s="27"/>
      <c r="B1190" s="28"/>
      <c r="C1190" s="28"/>
      <c r="D1190" s="29"/>
      <c r="E1190"/>
      <c r="F1190"/>
      <c r="G1190"/>
      <c r="H1190"/>
      <c r="I1190"/>
      <c r="J1190"/>
      <c r="K1190"/>
      <c r="L1190"/>
      <c r="M1190"/>
      <c r="N1190"/>
      <c r="O1190"/>
      <c r="P1190" s="120"/>
      <c r="Q1190" s="120"/>
      <c r="R1190" s="120"/>
      <c r="S1190" s="120"/>
      <c r="T1190" s="120"/>
      <c r="U1190" s="120"/>
      <c r="V1190" s="120"/>
      <c r="W1190" s="120"/>
      <c r="X1190" s="120"/>
      <c r="Y1190" s="120"/>
      <c r="Z1190" s="120"/>
      <c r="AA1190" s="120"/>
      <c r="AB1190" s="120"/>
      <c r="AC1190" s="120"/>
      <c r="AD1190" s="120"/>
      <c r="AE1190" s="120"/>
      <c r="AF1190" s="120"/>
      <c r="AG1190" s="120"/>
      <c r="AH1190" s="120"/>
      <c r="AI1190" s="120"/>
      <c r="AJ1190" s="120"/>
      <c r="AK1190" s="120"/>
      <c r="AL1190" s="120"/>
      <c r="AM1190" s="120"/>
      <c r="AN1190" s="120"/>
      <c r="AO1190" s="120"/>
      <c r="AP1190" s="120"/>
      <c r="AQ1190" s="120"/>
      <c r="AR1190" s="120"/>
      <c r="AS1190" s="120"/>
      <c r="AT1190" s="120"/>
      <c r="AU1190" s="120"/>
      <c r="AV1190" s="120"/>
      <c r="AW1190" s="120"/>
      <c r="AX1190" s="120"/>
      <c r="AY1190" s="120"/>
      <c r="AZ1190" s="120"/>
      <c r="BA1190" s="120"/>
      <c r="BB1190" s="120"/>
      <c r="BC1190" s="120"/>
    </row>
    <row r="1191" spans="1:55" x14ac:dyDescent="0.25">
      <c r="A1191" s="27"/>
      <c r="B1191" s="28"/>
      <c r="C1191" s="28"/>
      <c r="D1191" s="29"/>
      <c r="E1191"/>
      <c r="F1191"/>
      <c r="G1191"/>
      <c r="H1191"/>
      <c r="I1191"/>
      <c r="J1191"/>
      <c r="K1191"/>
      <c r="L1191"/>
      <c r="M1191"/>
      <c r="N1191"/>
      <c r="O1191"/>
      <c r="P1191" s="120"/>
      <c r="Q1191" s="120"/>
      <c r="R1191" s="120"/>
      <c r="S1191" s="120"/>
      <c r="T1191" s="120"/>
      <c r="U1191" s="120"/>
      <c r="V1191" s="120"/>
      <c r="W1191" s="120"/>
      <c r="X1191" s="120"/>
      <c r="Y1191" s="120"/>
      <c r="Z1191" s="120"/>
      <c r="AA1191" s="120"/>
      <c r="AB1191" s="120"/>
      <c r="AC1191" s="120"/>
      <c r="AD1191" s="120"/>
      <c r="AE1191" s="120"/>
      <c r="AF1191" s="120"/>
      <c r="AG1191" s="120"/>
      <c r="AH1191" s="120"/>
      <c r="AI1191" s="120"/>
      <c r="AJ1191" s="120"/>
      <c r="AK1191" s="120"/>
      <c r="AL1191" s="120"/>
      <c r="AM1191" s="120"/>
      <c r="AN1191" s="120"/>
      <c r="AO1191" s="120"/>
      <c r="AP1191" s="120"/>
      <c r="AQ1191" s="120"/>
      <c r="AR1191" s="120"/>
      <c r="AS1191" s="120"/>
      <c r="AT1191" s="120"/>
      <c r="AU1191" s="120"/>
      <c r="AV1191" s="120"/>
      <c r="AW1191" s="120"/>
      <c r="AX1191" s="120"/>
      <c r="AY1191" s="120"/>
      <c r="AZ1191" s="120"/>
      <c r="BA1191" s="120"/>
      <c r="BB1191" s="120"/>
      <c r="BC1191" s="120"/>
    </row>
    <row r="1192" spans="1:55" x14ac:dyDescent="0.25">
      <c r="A1192" s="27"/>
      <c r="B1192" s="28"/>
      <c r="C1192" s="28"/>
      <c r="D1192" s="29"/>
      <c r="E1192"/>
      <c r="F1192"/>
      <c r="G1192"/>
      <c r="H1192"/>
      <c r="I1192"/>
      <c r="J1192"/>
      <c r="K1192"/>
      <c r="L1192"/>
      <c r="M1192"/>
      <c r="N1192"/>
      <c r="O1192"/>
      <c r="P1192" s="120"/>
      <c r="Q1192" s="120"/>
      <c r="R1192" s="120"/>
      <c r="S1192" s="120"/>
      <c r="T1192" s="120"/>
      <c r="U1192" s="120"/>
      <c r="V1192" s="120"/>
      <c r="W1192" s="120"/>
      <c r="X1192" s="120"/>
      <c r="Y1192" s="120"/>
      <c r="Z1192" s="120"/>
      <c r="AA1192" s="120"/>
      <c r="AB1192" s="120"/>
      <c r="AC1192" s="120"/>
      <c r="AD1192" s="120"/>
      <c r="AE1192" s="120"/>
      <c r="AF1192" s="120"/>
      <c r="AG1192" s="120"/>
      <c r="AH1192" s="120"/>
      <c r="AI1192" s="120"/>
      <c r="AJ1192" s="120"/>
      <c r="AK1192" s="120"/>
      <c r="AL1192" s="120"/>
      <c r="AM1192" s="120"/>
      <c r="AN1192" s="120"/>
      <c r="AO1192" s="120"/>
      <c r="AP1192" s="120"/>
      <c r="AQ1192" s="120"/>
      <c r="AR1192" s="120"/>
      <c r="AS1192" s="120"/>
      <c r="AT1192" s="120"/>
      <c r="AU1192" s="120"/>
      <c r="AV1192" s="120"/>
      <c r="AW1192" s="120"/>
      <c r="AX1192" s="120"/>
      <c r="AY1192" s="120"/>
      <c r="AZ1192" s="120"/>
      <c r="BA1192" s="120"/>
      <c r="BB1192" s="120"/>
      <c r="BC1192" s="120"/>
    </row>
    <row r="1193" spans="1:55" x14ac:dyDescent="0.25">
      <c r="A1193" s="27"/>
      <c r="B1193" s="28"/>
      <c r="C1193" s="28"/>
      <c r="D1193" s="29"/>
      <c r="E1193"/>
      <c r="F1193"/>
      <c r="G1193"/>
      <c r="H1193"/>
      <c r="I1193"/>
      <c r="J1193"/>
      <c r="K1193"/>
      <c r="L1193"/>
      <c r="M1193"/>
      <c r="N1193"/>
      <c r="O1193"/>
      <c r="P1193" s="120"/>
      <c r="Q1193" s="120"/>
      <c r="R1193" s="120"/>
      <c r="S1193" s="120"/>
      <c r="T1193" s="120"/>
      <c r="U1193" s="120"/>
      <c r="V1193" s="120"/>
      <c r="W1193" s="120"/>
      <c r="X1193" s="120"/>
      <c r="Y1193" s="120"/>
      <c r="Z1193" s="120"/>
      <c r="AA1193" s="120"/>
      <c r="AB1193" s="120"/>
      <c r="AC1193" s="120"/>
      <c r="AD1193" s="120"/>
      <c r="AE1193" s="120"/>
      <c r="AF1193" s="120"/>
      <c r="AG1193" s="120"/>
      <c r="AH1193" s="120"/>
      <c r="AI1193" s="120"/>
      <c r="AJ1193" s="120"/>
      <c r="AK1193" s="120"/>
      <c r="AL1193" s="120"/>
      <c r="AM1193" s="120"/>
      <c r="AN1193" s="120"/>
      <c r="AO1193" s="120"/>
      <c r="AP1193" s="120"/>
      <c r="AQ1193" s="120"/>
      <c r="AR1193" s="120"/>
      <c r="AS1193" s="120"/>
      <c r="AT1193" s="120"/>
      <c r="AU1193" s="120"/>
      <c r="AV1193" s="120"/>
      <c r="AW1193" s="120"/>
      <c r="AX1193" s="120"/>
      <c r="AY1193" s="120"/>
      <c r="AZ1193" s="120"/>
      <c r="BA1193" s="120"/>
      <c r="BB1193" s="120"/>
      <c r="BC1193" s="120"/>
    </row>
    <row r="1194" spans="1:55" x14ac:dyDescent="0.25">
      <c r="A1194" s="27"/>
      <c r="B1194" s="28"/>
      <c r="C1194" s="28"/>
      <c r="D1194" s="29"/>
      <c r="E1194"/>
      <c r="F1194"/>
      <c r="G1194"/>
      <c r="H1194"/>
      <c r="I1194"/>
      <c r="J1194"/>
      <c r="K1194"/>
      <c r="L1194"/>
      <c r="M1194"/>
      <c r="N1194"/>
      <c r="O1194"/>
      <c r="P1194" s="120"/>
      <c r="Q1194" s="120"/>
      <c r="R1194" s="120"/>
      <c r="S1194" s="120"/>
      <c r="T1194" s="120"/>
      <c r="U1194" s="120"/>
      <c r="V1194" s="120"/>
      <c r="W1194" s="120"/>
      <c r="X1194" s="120"/>
      <c r="Y1194" s="120"/>
      <c r="Z1194" s="120"/>
      <c r="AA1194" s="120"/>
      <c r="AB1194" s="120"/>
      <c r="AC1194" s="120"/>
      <c r="AD1194" s="120"/>
      <c r="AE1194" s="120"/>
      <c r="AF1194" s="120"/>
      <c r="AG1194" s="120"/>
      <c r="AH1194" s="120"/>
      <c r="AI1194" s="120"/>
      <c r="AJ1194" s="120"/>
      <c r="AK1194" s="120"/>
      <c r="AL1194" s="120"/>
      <c r="AM1194" s="120"/>
      <c r="AN1194" s="120"/>
      <c r="AO1194" s="120"/>
      <c r="AP1194" s="120"/>
      <c r="AQ1194" s="120"/>
      <c r="AR1194" s="120"/>
      <c r="AS1194" s="120"/>
      <c r="AT1194" s="120"/>
      <c r="AU1194" s="120"/>
      <c r="AV1194" s="120"/>
      <c r="AW1194" s="120"/>
      <c r="AX1194" s="120"/>
      <c r="AY1194" s="120"/>
      <c r="AZ1194" s="120"/>
      <c r="BA1194" s="120"/>
      <c r="BB1194" s="120"/>
      <c r="BC1194" s="120"/>
    </row>
    <row r="1195" spans="1:55" x14ac:dyDescent="0.25">
      <c r="A1195" s="27"/>
      <c r="B1195" s="28"/>
      <c r="C1195" s="28"/>
      <c r="D1195" s="29"/>
      <c r="E1195"/>
      <c r="F1195"/>
      <c r="G1195"/>
      <c r="H1195"/>
      <c r="I1195"/>
      <c r="J1195"/>
      <c r="K1195"/>
      <c r="L1195"/>
      <c r="M1195"/>
      <c r="N1195"/>
      <c r="O1195"/>
      <c r="P1195" s="120"/>
      <c r="Q1195" s="120"/>
      <c r="R1195" s="120"/>
      <c r="S1195" s="120"/>
      <c r="T1195" s="120"/>
      <c r="U1195" s="120"/>
      <c r="V1195" s="120"/>
      <c r="W1195" s="120"/>
      <c r="X1195" s="120"/>
      <c r="Y1195" s="120"/>
      <c r="Z1195" s="120"/>
      <c r="AA1195" s="120"/>
      <c r="AB1195" s="120"/>
      <c r="AC1195" s="120"/>
      <c r="AD1195" s="120"/>
      <c r="AE1195" s="120"/>
      <c r="AF1195" s="120"/>
      <c r="AG1195" s="120"/>
      <c r="AH1195" s="120"/>
      <c r="AI1195" s="120"/>
      <c r="AJ1195" s="120"/>
      <c r="AK1195" s="120"/>
      <c r="AL1195" s="120"/>
      <c r="AM1195" s="120"/>
      <c r="AN1195" s="120"/>
      <c r="AO1195" s="120"/>
      <c r="AP1195" s="120"/>
      <c r="AQ1195" s="120"/>
      <c r="AR1195" s="120"/>
      <c r="AS1195" s="120"/>
      <c r="AT1195" s="120"/>
      <c r="AU1195" s="120"/>
      <c r="AV1195" s="120"/>
      <c r="AW1195" s="120"/>
      <c r="AX1195" s="120"/>
      <c r="AY1195" s="120"/>
      <c r="AZ1195" s="120"/>
      <c r="BA1195" s="120"/>
      <c r="BB1195" s="120"/>
      <c r="BC1195" s="120"/>
    </row>
    <row r="1196" spans="1:55" x14ac:dyDescent="0.25">
      <c r="A1196" s="27"/>
      <c r="B1196" s="28"/>
      <c r="C1196" s="28"/>
      <c r="D1196" s="29"/>
      <c r="E1196"/>
      <c r="F1196"/>
      <c r="G1196"/>
      <c r="H1196"/>
      <c r="I1196"/>
      <c r="J1196"/>
      <c r="K1196"/>
      <c r="L1196"/>
      <c r="M1196"/>
      <c r="N1196"/>
      <c r="O1196"/>
      <c r="P1196" s="120"/>
      <c r="Q1196" s="120"/>
      <c r="R1196" s="120"/>
      <c r="S1196" s="120"/>
      <c r="T1196" s="120"/>
      <c r="U1196" s="120"/>
      <c r="V1196" s="120"/>
      <c r="W1196" s="120"/>
      <c r="X1196" s="120"/>
      <c r="Y1196" s="120"/>
      <c r="Z1196" s="120"/>
      <c r="AA1196" s="120"/>
      <c r="AB1196" s="120"/>
      <c r="AC1196" s="120"/>
      <c r="AD1196" s="120"/>
      <c r="AE1196" s="120"/>
      <c r="AF1196" s="120"/>
      <c r="AG1196" s="120"/>
      <c r="AH1196" s="120"/>
      <c r="AI1196" s="120"/>
      <c r="AJ1196" s="120"/>
      <c r="AK1196" s="120"/>
      <c r="AL1196" s="120"/>
      <c r="AM1196" s="120"/>
      <c r="AN1196" s="120"/>
      <c r="AO1196" s="120"/>
      <c r="AP1196" s="120"/>
      <c r="AQ1196" s="120"/>
      <c r="AR1196" s="120"/>
      <c r="AS1196" s="120"/>
      <c r="AT1196" s="120"/>
      <c r="AU1196" s="120"/>
      <c r="AV1196" s="120"/>
      <c r="AW1196" s="120"/>
      <c r="AX1196" s="120"/>
      <c r="AY1196" s="120"/>
      <c r="AZ1196" s="120"/>
      <c r="BA1196" s="120"/>
      <c r="BB1196" s="120"/>
      <c r="BC1196" s="120"/>
    </row>
    <row r="1197" spans="1:55" x14ac:dyDescent="0.25">
      <c r="A1197" s="27"/>
      <c r="B1197" s="28"/>
      <c r="C1197" s="28"/>
      <c r="D1197" s="29"/>
      <c r="E1197"/>
      <c r="F1197"/>
      <c r="G1197"/>
      <c r="H1197"/>
      <c r="I1197"/>
      <c r="J1197"/>
      <c r="K1197"/>
      <c r="L1197"/>
      <c r="M1197"/>
      <c r="N1197"/>
      <c r="O1197"/>
      <c r="P1197" s="120"/>
      <c r="Q1197" s="120"/>
      <c r="R1197" s="120"/>
      <c r="S1197" s="120"/>
      <c r="T1197" s="120"/>
      <c r="U1197" s="120"/>
      <c r="V1197" s="120"/>
      <c r="W1197" s="120"/>
      <c r="X1197" s="120"/>
      <c r="Y1197" s="120"/>
      <c r="Z1197" s="120"/>
      <c r="AA1197" s="120"/>
      <c r="AB1197" s="120"/>
      <c r="AC1197" s="120"/>
      <c r="AD1197" s="120"/>
      <c r="AE1197" s="120"/>
      <c r="AF1197" s="120"/>
      <c r="AG1197" s="120"/>
      <c r="AH1197" s="120"/>
      <c r="AI1197" s="120"/>
      <c r="AJ1197" s="120"/>
      <c r="AK1197" s="120"/>
      <c r="AL1197" s="120"/>
      <c r="AM1197" s="120"/>
      <c r="AN1197" s="120"/>
      <c r="AO1197" s="120"/>
      <c r="AP1197" s="120"/>
      <c r="AQ1197" s="120"/>
      <c r="AR1197" s="120"/>
      <c r="AS1197" s="120"/>
      <c r="AT1197" s="120"/>
      <c r="AU1197" s="120"/>
      <c r="AV1197" s="120"/>
      <c r="AW1197" s="120"/>
      <c r="AX1197" s="120"/>
      <c r="AY1197" s="120"/>
      <c r="AZ1197" s="120"/>
      <c r="BA1197" s="120"/>
      <c r="BB1197" s="120"/>
      <c r="BC1197" s="120"/>
    </row>
    <row r="1198" spans="1:55" x14ac:dyDescent="0.25">
      <c r="A1198" s="27"/>
      <c r="B1198" s="28"/>
      <c r="C1198" s="28"/>
      <c r="D1198" s="29"/>
      <c r="E1198"/>
      <c r="F1198"/>
      <c r="G1198"/>
      <c r="H1198"/>
      <c r="I1198"/>
      <c r="J1198"/>
      <c r="K1198"/>
      <c r="L1198"/>
      <c r="M1198"/>
      <c r="N1198"/>
      <c r="O1198"/>
      <c r="P1198" s="120"/>
      <c r="Q1198" s="120"/>
      <c r="R1198" s="120"/>
      <c r="S1198" s="120"/>
      <c r="T1198" s="120"/>
      <c r="U1198" s="120"/>
      <c r="V1198" s="120"/>
      <c r="W1198" s="120"/>
      <c r="X1198" s="120"/>
      <c r="Y1198" s="120"/>
      <c r="Z1198" s="120"/>
      <c r="AA1198" s="120"/>
      <c r="AB1198" s="120"/>
      <c r="AC1198" s="120"/>
      <c r="AD1198" s="120"/>
      <c r="AE1198" s="120"/>
      <c r="AF1198" s="120"/>
      <c r="AG1198" s="120"/>
      <c r="AH1198" s="120"/>
      <c r="AI1198" s="120"/>
      <c r="AJ1198" s="120"/>
      <c r="AK1198" s="120"/>
      <c r="AL1198" s="120"/>
      <c r="AM1198" s="120"/>
      <c r="AN1198" s="120"/>
      <c r="AO1198" s="120"/>
      <c r="AP1198" s="120"/>
      <c r="AQ1198" s="120"/>
      <c r="AR1198" s="120"/>
      <c r="AS1198" s="120"/>
      <c r="AT1198" s="120"/>
      <c r="AU1198" s="120"/>
      <c r="AV1198" s="120"/>
      <c r="AW1198" s="120"/>
      <c r="AX1198" s="120"/>
      <c r="AY1198" s="120"/>
      <c r="AZ1198" s="120"/>
      <c r="BA1198" s="120"/>
      <c r="BB1198" s="120"/>
      <c r="BC1198" s="120"/>
    </row>
    <row r="1199" spans="1:55" x14ac:dyDescent="0.25">
      <c r="A1199" s="27"/>
      <c r="B1199" s="28"/>
      <c r="C1199" s="28"/>
      <c r="D1199" s="29"/>
      <c r="E1199"/>
      <c r="F1199"/>
      <c r="G1199"/>
      <c r="H1199"/>
      <c r="I1199"/>
      <c r="J1199"/>
      <c r="K1199"/>
      <c r="L1199"/>
      <c r="M1199"/>
      <c r="N1199"/>
      <c r="O1199"/>
      <c r="P1199" s="120"/>
      <c r="Q1199" s="120"/>
      <c r="R1199" s="120"/>
      <c r="S1199" s="120"/>
      <c r="T1199" s="120"/>
      <c r="U1199" s="120"/>
      <c r="V1199" s="120"/>
      <c r="W1199" s="120"/>
      <c r="X1199" s="120"/>
      <c r="Y1199" s="120"/>
      <c r="Z1199" s="120"/>
      <c r="AA1199" s="120"/>
      <c r="AB1199" s="120"/>
      <c r="AC1199" s="120"/>
      <c r="AD1199" s="120"/>
      <c r="AE1199" s="120"/>
      <c r="AF1199" s="120"/>
      <c r="AG1199" s="120"/>
      <c r="AH1199" s="120"/>
      <c r="AI1199" s="120"/>
      <c r="AJ1199" s="120"/>
      <c r="AK1199" s="120"/>
      <c r="AL1199" s="120"/>
      <c r="AM1199" s="120"/>
      <c r="AN1199" s="120"/>
      <c r="AO1199" s="120"/>
      <c r="AP1199" s="120"/>
      <c r="AQ1199" s="120"/>
      <c r="AR1199" s="120"/>
      <c r="AS1199" s="120"/>
      <c r="AT1199" s="120"/>
      <c r="AU1199" s="120"/>
      <c r="AV1199" s="120"/>
      <c r="AW1199" s="120"/>
      <c r="AX1199" s="120"/>
      <c r="AY1199" s="120"/>
      <c r="AZ1199" s="120"/>
      <c r="BA1199" s="120"/>
      <c r="BB1199" s="120"/>
      <c r="BC1199" s="120"/>
    </row>
    <row r="1200" spans="1:55" x14ac:dyDescent="0.25">
      <c r="A1200" s="27"/>
      <c r="B1200" s="28"/>
      <c r="C1200" s="28"/>
      <c r="D1200" s="29"/>
      <c r="E1200"/>
      <c r="F1200"/>
      <c r="G1200"/>
      <c r="H1200"/>
      <c r="I1200"/>
      <c r="J1200"/>
      <c r="K1200"/>
      <c r="L1200"/>
      <c r="M1200"/>
      <c r="N1200"/>
      <c r="O1200"/>
      <c r="P1200" s="120"/>
      <c r="Q1200" s="120"/>
      <c r="R1200" s="120"/>
      <c r="S1200" s="120"/>
      <c r="T1200" s="120"/>
      <c r="U1200" s="120"/>
      <c r="V1200" s="120"/>
      <c r="W1200" s="120"/>
      <c r="X1200" s="120"/>
      <c r="Y1200" s="120"/>
      <c r="Z1200" s="120"/>
      <c r="AA1200" s="120"/>
      <c r="AB1200" s="120"/>
      <c r="AC1200" s="120"/>
      <c r="AD1200" s="120"/>
      <c r="AE1200" s="120"/>
      <c r="AF1200" s="120"/>
      <c r="AG1200" s="120"/>
      <c r="AH1200" s="120"/>
      <c r="AI1200" s="120"/>
      <c r="AJ1200" s="120"/>
      <c r="AK1200" s="120"/>
      <c r="AL1200" s="120"/>
      <c r="AM1200" s="120"/>
      <c r="AN1200" s="120"/>
      <c r="AO1200" s="120"/>
      <c r="AP1200" s="120"/>
      <c r="AQ1200" s="120"/>
      <c r="AR1200" s="120"/>
      <c r="AS1200" s="120"/>
      <c r="AT1200" s="120"/>
      <c r="AU1200" s="120"/>
      <c r="AV1200" s="120"/>
      <c r="AW1200" s="120"/>
      <c r="AX1200" s="120"/>
      <c r="AY1200" s="120"/>
      <c r="AZ1200" s="120"/>
      <c r="BA1200" s="120"/>
      <c r="BB1200" s="120"/>
      <c r="BC1200" s="120"/>
    </row>
    <row r="1201" spans="1:55" x14ac:dyDescent="0.25">
      <c r="A1201" s="27"/>
      <c r="B1201" s="28"/>
      <c r="C1201" s="28"/>
      <c r="D1201" s="29"/>
      <c r="E1201"/>
      <c r="F1201"/>
      <c r="G1201"/>
      <c r="H1201"/>
      <c r="I1201"/>
      <c r="J1201"/>
      <c r="K1201"/>
      <c r="L1201"/>
      <c r="M1201"/>
      <c r="N1201"/>
      <c r="O1201"/>
      <c r="P1201" s="120"/>
      <c r="Q1201" s="120"/>
      <c r="R1201" s="120"/>
      <c r="S1201" s="120"/>
      <c r="T1201" s="120"/>
      <c r="U1201" s="120"/>
      <c r="V1201" s="120"/>
      <c r="W1201" s="120"/>
      <c r="X1201" s="120"/>
      <c r="Y1201" s="120"/>
      <c r="Z1201" s="120"/>
      <c r="AA1201" s="120"/>
      <c r="AB1201" s="120"/>
      <c r="AC1201" s="120"/>
      <c r="AD1201" s="120"/>
      <c r="AE1201" s="120"/>
      <c r="AF1201" s="120"/>
      <c r="AG1201" s="120"/>
      <c r="AH1201" s="120"/>
      <c r="AI1201" s="120"/>
      <c r="AJ1201" s="120"/>
      <c r="AK1201" s="120"/>
      <c r="AL1201" s="120"/>
      <c r="AM1201" s="120"/>
      <c r="AN1201" s="120"/>
      <c r="AO1201" s="120"/>
      <c r="AP1201" s="120"/>
      <c r="AQ1201" s="120"/>
      <c r="AR1201" s="120"/>
      <c r="AS1201" s="120"/>
      <c r="AT1201" s="120"/>
      <c r="AU1201" s="120"/>
      <c r="AV1201" s="120"/>
      <c r="AW1201" s="120"/>
      <c r="AX1201" s="120"/>
      <c r="AY1201" s="120"/>
      <c r="AZ1201" s="120"/>
      <c r="BA1201" s="120"/>
      <c r="BB1201" s="120"/>
      <c r="BC1201" s="120"/>
    </row>
    <row r="1202" spans="1:55" x14ac:dyDescent="0.25">
      <c r="A1202" s="27"/>
      <c r="B1202" s="28"/>
      <c r="C1202" s="28"/>
      <c r="D1202" s="29"/>
      <c r="E1202"/>
      <c r="F1202"/>
      <c r="G1202"/>
      <c r="H1202"/>
      <c r="I1202"/>
      <c r="J1202"/>
      <c r="K1202"/>
      <c r="L1202"/>
      <c r="M1202"/>
      <c r="N1202"/>
      <c r="O1202"/>
      <c r="P1202" s="120"/>
      <c r="Q1202" s="120"/>
      <c r="R1202" s="120"/>
      <c r="S1202" s="120"/>
      <c r="T1202" s="120"/>
      <c r="U1202" s="120"/>
      <c r="V1202" s="120"/>
      <c r="W1202" s="120"/>
      <c r="X1202" s="120"/>
      <c r="Y1202" s="120"/>
      <c r="Z1202" s="120"/>
      <c r="AA1202" s="120"/>
      <c r="AB1202" s="120"/>
      <c r="AC1202" s="120"/>
      <c r="AD1202" s="120"/>
      <c r="AE1202" s="120"/>
      <c r="AF1202" s="120"/>
      <c r="AG1202" s="120"/>
      <c r="AH1202" s="120"/>
      <c r="AI1202" s="120"/>
      <c r="AJ1202" s="120"/>
      <c r="AK1202" s="120"/>
      <c r="AL1202" s="120"/>
      <c r="AM1202" s="120"/>
      <c r="AN1202" s="120"/>
      <c r="AO1202" s="120"/>
      <c r="AP1202" s="120"/>
      <c r="AQ1202" s="120"/>
      <c r="AR1202" s="120"/>
      <c r="AS1202" s="120"/>
      <c r="AT1202" s="120"/>
      <c r="AU1202" s="120"/>
      <c r="AV1202" s="120"/>
      <c r="AW1202" s="120"/>
      <c r="AX1202" s="120"/>
      <c r="AY1202" s="120"/>
      <c r="AZ1202" s="120"/>
      <c r="BA1202" s="120"/>
      <c r="BB1202" s="120"/>
      <c r="BC1202" s="120"/>
    </row>
    <row r="1203" spans="1:55" x14ac:dyDescent="0.25">
      <c r="A1203" s="27"/>
      <c r="B1203" s="28"/>
      <c r="C1203" s="28"/>
      <c r="D1203" s="29"/>
      <c r="E1203"/>
      <c r="F1203"/>
      <c r="G1203"/>
      <c r="H1203"/>
      <c r="I1203"/>
      <c r="J1203"/>
      <c r="K1203"/>
      <c r="L1203"/>
      <c r="M1203"/>
      <c r="N1203"/>
      <c r="O1203"/>
      <c r="P1203" s="120"/>
      <c r="Q1203" s="120"/>
      <c r="R1203" s="120"/>
      <c r="S1203" s="120"/>
      <c r="T1203" s="120"/>
      <c r="U1203" s="120"/>
      <c r="V1203" s="120"/>
      <c r="W1203" s="120"/>
      <c r="X1203" s="120"/>
      <c r="Y1203" s="120"/>
      <c r="Z1203" s="120"/>
      <c r="AA1203" s="120"/>
      <c r="AB1203" s="120"/>
      <c r="AC1203" s="120"/>
      <c r="AD1203" s="120"/>
      <c r="AE1203" s="120"/>
      <c r="AF1203" s="120"/>
      <c r="AG1203" s="120"/>
      <c r="AH1203" s="120"/>
      <c r="AI1203" s="120"/>
      <c r="AJ1203" s="120"/>
      <c r="AK1203" s="120"/>
      <c r="AL1203" s="120"/>
      <c r="AM1203" s="120"/>
      <c r="AN1203" s="120"/>
      <c r="AO1203" s="120"/>
      <c r="AP1203" s="120"/>
      <c r="AQ1203" s="120"/>
      <c r="AR1203" s="120"/>
      <c r="AS1203" s="120"/>
      <c r="AT1203" s="120"/>
      <c r="AU1203" s="120"/>
      <c r="AV1203" s="120"/>
      <c r="AW1203" s="120"/>
      <c r="AX1203" s="120"/>
      <c r="AY1203" s="120"/>
      <c r="AZ1203" s="120"/>
      <c r="BA1203" s="120"/>
      <c r="BB1203" s="120"/>
      <c r="BC1203" s="120"/>
    </row>
    <row r="1204" spans="1:55" x14ac:dyDescent="0.25">
      <c r="A1204" s="27"/>
      <c r="B1204" s="28"/>
      <c r="C1204" s="28"/>
      <c r="D1204" s="29"/>
      <c r="E1204"/>
      <c r="F1204"/>
      <c r="G1204"/>
      <c r="H1204"/>
      <c r="I1204"/>
      <c r="J1204"/>
      <c r="K1204"/>
      <c r="L1204"/>
      <c r="M1204"/>
      <c r="N1204"/>
      <c r="O1204"/>
      <c r="P1204" s="120"/>
      <c r="Q1204" s="120"/>
      <c r="R1204" s="120"/>
      <c r="S1204" s="120"/>
      <c r="T1204" s="120"/>
      <c r="U1204" s="120"/>
      <c r="V1204" s="120"/>
      <c r="W1204" s="120"/>
      <c r="X1204" s="120"/>
      <c r="Y1204" s="120"/>
      <c r="Z1204" s="120"/>
      <c r="AA1204" s="120"/>
      <c r="AB1204" s="120"/>
      <c r="AC1204" s="120"/>
      <c r="AD1204" s="120"/>
      <c r="AE1204" s="120"/>
      <c r="AF1204" s="120"/>
      <c r="AG1204" s="120"/>
      <c r="AH1204" s="120"/>
      <c r="AI1204" s="120"/>
      <c r="AJ1204" s="120"/>
      <c r="AK1204" s="120"/>
      <c r="AL1204" s="120"/>
      <c r="AM1204" s="120"/>
      <c r="AN1204" s="120"/>
      <c r="AO1204" s="120"/>
      <c r="AP1204" s="120"/>
      <c r="AQ1204" s="120"/>
      <c r="AR1204" s="120"/>
      <c r="AS1204" s="120"/>
      <c r="AT1204" s="120"/>
      <c r="AU1204" s="120"/>
      <c r="AV1204" s="120"/>
      <c r="AW1204" s="120"/>
      <c r="AX1204" s="120"/>
      <c r="AY1204" s="120"/>
      <c r="AZ1204" s="120"/>
      <c r="BA1204" s="120"/>
      <c r="BB1204" s="120"/>
      <c r="BC1204" s="120"/>
    </row>
    <row r="1205" spans="1:55" x14ac:dyDescent="0.25">
      <c r="A1205" s="27"/>
      <c r="B1205" s="28"/>
      <c r="C1205" s="28"/>
      <c r="D1205" s="29"/>
      <c r="E1205"/>
      <c r="F1205"/>
      <c r="G1205"/>
      <c r="H1205"/>
      <c r="I1205"/>
      <c r="J1205"/>
      <c r="K1205"/>
      <c r="L1205"/>
      <c r="M1205"/>
      <c r="N1205"/>
      <c r="O1205"/>
      <c r="P1205" s="120"/>
      <c r="Q1205" s="120"/>
      <c r="R1205" s="120"/>
      <c r="S1205" s="120"/>
      <c r="T1205" s="120"/>
      <c r="U1205" s="120"/>
      <c r="V1205" s="120"/>
      <c r="W1205" s="120"/>
      <c r="X1205" s="120"/>
      <c r="Y1205" s="120"/>
      <c r="Z1205" s="120"/>
      <c r="AA1205" s="120"/>
      <c r="AB1205" s="120"/>
      <c r="AC1205" s="120"/>
      <c r="AD1205" s="120"/>
      <c r="AE1205" s="120"/>
      <c r="AF1205" s="120"/>
      <c r="AG1205" s="120"/>
      <c r="AH1205" s="120"/>
      <c r="AI1205" s="120"/>
      <c r="AJ1205" s="120"/>
      <c r="AK1205" s="120"/>
      <c r="AL1205" s="120"/>
      <c r="AM1205" s="120"/>
      <c r="AN1205" s="120"/>
      <c r="AO1205" s="120"/>
      <c r="AP1205" s="120"/>
      <c r="AQ1205" s="120"/>
      <c r="AR1205" s="120"/>
      <c r="AS1205" s="120"/>
      <c r="AT1205" s="120"/>
      <c r="AU1205" s="120"/>
      <c r="AV1205" s="120"/>
      <c r="AW1205" s="120"/>
      <c r="AX1205" s="120"/>
      <c r="AY1205" s="120"/>
      <c r="AZ1205" s="120"/>
      <c r="BA1205" s="120"/>
      <c r="BB1205" s="120"/>
      <c r="BC1205" s="120"/>
    </row>
    <row r="1206" spans="1:55" x14ac:dyDescent="0.25">
      <c r="A1206" s="27"/>
      <c r="B1206" s="28"/>
      <c r="C1206" s="28"/>
      <c r="D1206" s="29"/>
      <c r="E1206"/>
      <c r="F1206"/>
      <c r="G1206"/>
      <c r="H1206"/>
      <c r="I1206"/>
      <c r="J1206"/>
      <c r="K1206"/>
      <c r="L1206"/>
      <c r="M1206"/>
      <c r="N1206"/>
      <c r="O1206"/>
      <c r="P1206" s="120"/>
      <c r="Q1206" s="120"/>
      <c r="R1206" s="120"/>
      <c r="S1206" s="120"/>
      <c r="T1206" s="120"/>
      <c r="U1206" s="120"/>
      <c r="V1206" s="120"/>
      <c r="W1206" s="120"/>
      <c r="X1206" s="120"/>
      <c r="Y1206" s="120"/>
      <c r="Z1206" s="120"/>
      <c r="AA1206" s="120"/>
      <c r="AB1206" s="120"/>
      <c r="AC1206" s="120"/>
      <c r="AD1206" s="120"/>
      <c r="AE1206" s="120"/>
      <c r="AF1206" s="120"/>
      <c r="AG1206" s="120"/>
      <c r="AH1206" s="120"/>
      <c r="AI1206" s="120"/>
      <c r="AJ1206" s="120"/>
      <c r="AK1206" s="120"/>
      <c r="AL1206" s="120"/>
      <c r="AM1206" s="120"/>
      <c r="AN1206" s="120"/>
      <c r="AO1206" s="120"/>
      <c r="AP1206" s="120"/>
      <c r="AQ1206" s="120"/>
      <c r="AR1206" s="120"/>
      <c r="AS1206" s="120"/>
      <c r="AT1206" s="120"/>
      <c r="AU1206" s="120"/>
      <c r="AV1206" s="120"/>
      <c r="AW1206" s="120"/>
      <c r="AX1206" s="120"/>
      <c r="AY1206" s="120"/>
      <c r="AZ1206" s="120"/>
      <c r="BA1206" s="120"/>
      <c r="BB1206" s="120"/>
      <c r="BC1206" s="120"/>
    </row>
    <row r="1207" spans="1:55" x14ac:dyDescent="0.25">
      <c r="A1207" s="27"/>
      <c r="B1207" s="28"/>
      <c r="C1207" s="28"/>
      <c r="D1207" s="29"/>
      <c r="E1207"/>
      <c r="F1207"/>
      <c r="G1207"/>
      <c r="H1207"/>
      <c r="I1207"/>
      <c r="J1207"/>
      <c r="K1207"/>
      <c r="L1207"/>
      <c r="M1207"/>
      <c r="N1207"/>
      <c r="O1207"/>
      <c r="P1207" s="120"/>
      <c r="Q1207" s="120"/>
      <c r="R1207" s="120"/>
      <c r="S1207" s="120"/>
      <c r="T1207" s="120"/>
      <c r="U1207" s="120"/>
      <c r="V1207" s="120"/>
      <c r="W1207" s="120"/>
      <c r="X1207" s="120"/>
      <c r="Y1207" s="120"/>
      <c r="Z1207" s="120"/>
      <c r="AA1207" s="120"/>
      <c r="AB1207" s="120"/>
      <c r="AC1207" s="120"/>
      <c r="AD1207" s="120"/>
      <c r="AE1207" s="120"/>
      <c r="AF1207" s="120"/>
      <c r="AG1207" s="120"/>
      <c r="AH1207" s="120"/>
      <c r="AI1207" s="120"/>
      <c r="AJ1207" s="120"/>
      <c r="AK1207" s="120"/>
      <c r="AL1207" s="120"/>
      <c r="AM1207" s="120"/>
      <c r="AN1207" s="120"/>
      <c r="AO1207" s="120"/>
      <c r="AP1207" s="120"/>
      <c r="AQ1207" s="120"/>
      <c r="AR1207" s="120"/>
      <c r="AS1207" s="120"/>
      <c r="AT1207" s="120"/>
      <c r="AU1207" s="120"/>
      <c r="AV1207" s="120"/>
      <c r="AW1207" s="120"/>
      <c r="AX1207" s="120"/>
      <c r="AY1207" s="120"/>
      <c r="AZ1207" s="120"/>
      <c r="BA1207" s="120"/>
      <c r="BB1207" s="120"/>
      <c r="BC1207" s="120"/>
    </row>
    <row r="1208" spans="1:55" x14ac:dyDescent="0.25">
      <c r="A1208" s="27"/>
      <c r="B1208" s="28"/>
      <c r="C1208" s="28"/>
      <c r="D1208" s="29"/>
      <c r="E1208"/>
      <c r="F1208"/>
      <c r="G1208"/>
      <c r="H1208"/>
      <c r="I1208"/>
      <c r="J1208"/>
      <c r="K1208"/>
      <c r="L1208"/>
      <c r="M1208"/>
      <c r="N1208"/>
      <c r="O1208"/>
      <c r="P1208" s="120"/>
      <c r="Q1208" s="120"/>
      <c r="R1208" s="120"/>
      <c r="S1208" s="120"/>
      <c r="T1208" s="120"/>
      <c r="U1208" s="120"/>
      <c r="V1208" s="120"/>
      <c r="W1208" s="120"/>
      <c r="X1208" s="120"/>
      <c r="Y1208" s="120"/>
      <c r="Z1208" s="120"/>
      <c r="AA1208" s="120"/>
      <c r="AB1208" s="120"/>
      <c r="AC1208" s="120"/>
      <c r="AD1208" s="120"/>
      <c r="AE1208" s="120"/>
      <c r="AF1208" s="120"/>
      <c r="AG1208" s="120"/>
      <c r="AH1208" s="120"/>
      <c r="AI1208" s="120"/>
      <c r="AJ1208" s="120"/>
      <c r="AK1208" s="120"/>
      <c r="AL1208" s="120"/>
      <c r="AM1208" s="120"/>
      <c r="AN1208" s="120"/>
      <c r="AO1208" s="120"/>
      <c r="AP1208" s="120"/>
      <c r="AQ1208" s="120"/>
      <c r="AR1208" s="120"/>
      <c r="AS1208" s="120"/>
      <c r="AT1208" s="120"/>
      <c r="AU1208" s="120"/>
      <c r="AV1208" s="120"/>
      <c r="AW1208" s="120"/>
      <c r="AX1208" s="120"/>
      <c r="AY1208" s="120"/>
      <c r="AZ1208" s="120"/>
      <c r="BA1208" s="120"/>
      <c r="BB1208" s="120"/>
      <c r="BC1208" s="120"/>
    </row>
    <row r="1209" spans="1:55" x14ac:dyDescent="0.25">
      <c r="A1209" s="27"/>
      <c r="B1209" s="28"/>
      <c r="C1209" s="28"/>
      <c r="D1209" s="29"/>
      <c r="E1209"/>
      <c r="F1209"/>
      <c r="G1209"/>
      <c r="H1209"/>
      <c r="I1209"/>
      <c r="J1209"/>
      <c r="K1209"/>
      <c r="L1209"/>
      <c r="M1209"/>
      <c r="N1209"/>
      <c r="O1209"/>
      <c r="P1209" s="120"/>
      <c r="Q1209" s="120"/>
      <c r="R1209" s="120"/>
      <c r="S1209" s="120"/>
      <c r="T1209" s="120"/>
      <c r="U1209" s="120"/>
      <c r="V1209" s="120"/>
      <c r="W1209" s="120"/>
      <c r="X1209" s="120"/>
      <c r="Y1209" s="120"/>
      <c r="Z1209" s="120"/>
      <c r="AA1209" s="120"/>
      <c r="AB1209" s="120"/>
      <c r="AC1209" s="120"/>
      <c r="AD1209" s="120"/>
      <c r="AE1209" s="120"/>
      <c r="AF1209" s="120"/>
      <c r="AG1209" s="120"/>
      <c r="AH1209" s="120"/>
      <c r="AI1209" s="120"/>
      <c r="AJ1209" s="120"/>
      <c r="AK1209" s="120"/>
      <c r="AL1209" s="120"/>
      <c r="AM1209" s="120"/>
      <c r="AN1209" s="120"/>
      <c r="AO1209" s="120"/>
      <c r="AP1209" s="120"/>
      <c r="AQ1209" s="120"/>
      <c r="AR1209" s="120"/>
      <c r="AS1209" s="120"/>
      <c r="AT1209" s="120"/>
      <c r="AU1209" s="120"/>
      <c r="AV1209" s="120"/>
      <c r="AW1209" s="120"/>
      <c r="AX1209" s="120"/>
      <c r="AY1209" s="120"/>
      <c r="AZ1209" s="120"/>
      <c r="BA1209" s="120"/>
      <c r="BB1209" s="120"/>
      <c r="BC1209" s="120"/>
    </row>
    <row r="1210" spans="1:55" x14ac:dyDescent="0.25">
      <c r="A1210" s="27"/>
      <c r="B1210" s="28"/>
      <c r="C1210" s="28"/>
      <c r="D1210" s="29"/>
      <c r="E1210"/>
      <c r="F1210"/>
      <c r="G1210"/>
      <c r="H1210"/>
      <c r="I1210"/>
      <c r="J1210"/>
      <c r="K1210"/>
      <c r="L1210"/>
      <c r="M1210"/>
      <c r="N1210"/>
      <c r="O1210"/>
      <c r="P1210" s="120"/>
      <c r="Q1210" s="120"/>
      <c r="R1210" s="120"/>
      <c r="S1210" s="120"/>
      <c r="T1210" s="120"/>
      <c r="U1210" s="120"/>
      <c r="V1210" s="120"/>
      <c r="W1210" s="120"/>
      <c r="X1210" s="120"/>
      <c r="Y1210" s="120"/>
      <c r="Z1210" s="120"/>
      <c r="AA1210" s="120"/>
      <c r="AB1210" s="120"/>
      <c r="AC1210" s="120"/>
      <c r="AD1210" s="120"/>
      <c r="AE1210" s="120"/>
      <c r="AF1210" s="120"/>
      <c r="AG1210" s="120"/>
      <c r="AH1210" s="120"/>
      <c r="AI1210" s="120"/>
      <c r="AJ1210" s="120"/>
      <c r="AK1210" s="120"/>
      <c r="AL1210" s="120"/>
      <c r="AM1210" s="120"/>
      <c r="AN1210" s="120"/>
      <c r="AO1210" s="120"/>
      <c r="AP1210" s="120"/>
      <c r="AQ1210" s="120"/>
      <c r="AR1210" s="120"/>
      <c r="AS1210" s="120"/>
      <c r="AT1210" s="120"/>
      <c r="AU1210" s="120"/>
      <c r="AV1210" s="120"/>
      <c r="AW1210" s="120"/>
      <c r="AX1210" s="120"/>
      <c r="AY1210" s="120"/>
      <c r="AZ1210" s="120"/>
      <c r="BA1210" s="120"/>
      <c r="BB1210" s="120"/>
      <c r="BC1210" s="120"/>
    </row>
    <row r="1211" spans="1:55" x14ac:dyDescent="0.25">
      <c r="A1211" s="27"/>
      <c r="B1211" s="28"/>
      <c r="C1211" s="28"/>
      <c r="D1211" s="29"/>
      <c r="E1211"/>
      <c r="F1211"/>
      <c r="G1211"/>
      <c r="H1211"/>
      <c r="I1211"/>
      <c r="J1211"/>
      <c r="K1211"/>
      <c r="L1211"/>
      <c r="M1211"/>
      <c r="N1211"/>
      <c r="O1211"/>
      <c r="P1211" s="120"/>
      <c r="Q1211" s="120"/>
      <c r="R1211" s="120"/>
      <c r="S1211" s="120"/>
      <c r="T1211" s="120"/>
      <c r="U1211" s="120"/>
      <c r="V1211" s="120"/>
      <c r="W1211" s="120"/>
      <c r="X1211" s="120"/>
      <c r="Y1211" s="120"/>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row>
    <row r="1212" spans="1:55" x14ac:dyDescent="0.25">
      <c r="A1212" s="27"/>
      <c r="B1212" s="28"/>
      <c r="C1212" s="28"/>
      <c r="D1212" s="29"/>
      <c r="E1212"/>
      <c r="F1212"/>
      <c r="G1212"/>
      <c r="H1212"/>
      <c r="I1212"/>
      <c r="J1212"/>
      <c r="K1212"/>
      <c r="L1212"/>
      <c r="M1212"/>
      <c r="N1212"/>
      <c r="O1212"/>
      <c r="P1212" s="120"/>
      <c r="Q1212" s="120"/>
      <c r="R1212" s="120"/>
      <c r="S1212" s="120"/>
      <c r="T1212" s="120"/>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row>
    <row r="1213" spans="1:55" x14ac:dyDescent="0.25">
      <c r="A1213" s="27"/>
      <c r="B1213" s="28"/>
      <c r="C1213" s="28"/>
      <c r="D1213" s="29"/>
      <c r="E1213"/>
      <c r="F1213"/>
      <c r="G1213"/>
      <c r="H1213"/>
      <c r="I1213"/>
      <c r="J1213"/>
      <c r="K1213"/>
      <c r="L1213"/>
      <c r="M1213"/>
      <c r="N1213"/>
      <c r="O1213"/>
      <c r="P1213" s="120"/>
      <c r="Q1213" s="120"/>
      <c r="R1213" s="120"/>
      <c r="S1213" s="120"/>
      <c r="T1213" s="120"/>
      <c r="U1213" s="120"/>
      <c r="V1213" s="120"/>
      <c r="W1213" s="120"/>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row>
    <row r="1214" spans="1:55" x14ac:dyDescent="0.25">
      <c r="A1214" s="27"/>
      <c r="B1214" s="28"/>
      <c r="C1214" s="28"/>
      <c r="D1214" s="29"/>
      <c r="E1214"/>
      <c r="F1214"/>
      <c r="G1214"/>
      <c r="H1214"/>
      <c r="I1214"/>
      <c r="J1214"/>
      <c r="K1214"/>
      <c r="L1214"/>
      <c r="M1214"/>
      <c r="N1214"/>
      <c r="O1214"/>
      <c r="P1214" s="120"/>
      <c r="Q1214" s="120"/>
      <c r="R1214" s="120"/>
      <c r="S1214" s="120"/>
      <c r="T1214" s="120"/>
      <c r="U1214" s="120"/>
      <c r="V1214" s="120"/>
      <c r="W1214" s="120"/>
      <c r="X1214" s="120"/>
      <c r="Y1214" s="120"/>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row>
    <row r="1215" spans="1:55" x14ac:dyDescent="0.25">
      <c r="A1215" s="27"/>
      <c r="B1215" s="28"/>
      <c r="C1215" s="28"/>
      <c r="D1215" s="29"/>
      <c r="E1215"/>
      <c r="F1215"/>
      <c r="G1215"/>
      <c r="H1215"/>
      <c r="I1215"/>
      <c r="J1215"/>
      <c r="K1215"/>
      <c r="L1215"/>
      <c r="M1215"/>
      <c r="N1215"/>
      <c r="O1215"/>
      <c r="P1215" s="120"/>
      <c r="Q1215" s="120"/>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row>
    <row r="1216" spans="1:55" x14ac:dyDescent="0.25">
      <c r="A1216" s="27"/>
      <c r="B1216" s="28"/>
      <c r="C1216" s="28"/>
      <c r="D1216" s="29"/>
      <c r="E1216"/>
      <c r="F1216"/>
      <c r="G1216"/>
      <c r="H1216"/>
      <c r="I1216"/>
      <c r="J1216"/>
      <c r="K1216"/>
      <c r="L1216"/>
      <c r="M1216"/>
      <c r="N1216"/>
      <c r="O1216"/>
      <c r="P1216" s="120"/>
      <c r="Q1216" s="120"/>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row>
    <row r="1217" spans="1:55" x14ac:dyDescent="0.25">
      <c r="A1217" s="27"/>
      <c r="B1217" s="28"/>
      <c r="C1217" s="28"/>
      <c r="D1217" s="29"/>
      <c r="E1217"/>
      <c r="F1217"/>
      <c r="G1217"/>
      <c r="H1217"/>
      <c r="I1217"/>
      <c r="J1217"/>
      <c r="K1217"/>
      <c r="L1217"/>
      <c r="M1217"/>
      <c r="N1217"/>
      <c r="O1217"/>
      <c r="P1217" s="120"/>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row>
    <row r="1218" spans="1:55" x14ac:dyDescent="0.25">
      <c r="A1218" s="27"/>
      <c r="B1218" s="28"/>
      <c r="C1218" s="28"/>
      <c r="D1218" s="29"/>
      <c r="E1218"/>
      <c r="F1218"/>
      <c r="G1218"/>
      <c r="H1218"/>
      <c r="I1218"/>
      <c r="J1218"/>
      <c r="K1218"/>
      <c r="L1218"/>
      <c r="M1218"/>
      <c r="N1218"/>
      <c r="O1218"/>
      <c r="P1218" s="120"/>
      <c r="Q1218" s="120"/>
      <c r="R1218" s="120"/>
      <c r="S1218" s="120"/>
      <c r="T1218" s="120"/>
      <c r="U1218" s="120"/>
      <c r="V1218" s="120"/>
      <c r="W1218" s="120"/>
      <c r="X1218" s="120"/>
      <c r="Y1218" s="120"/>
      <c r="Z1218" s="120"/>
      <c r="AA1218" s="120"/>
      <c r="AB1218" s="120"/>
      <c r="AC1218" s="120"/>
      <c r="AD1218" s="120"/>
      <c r="AE1218" s="120"/>
      <c r="AF1218" s="120"/>
      <c r="AG1218" s="120"/>
      <c r="AH1218" s="120"/>
      <c r="AI1218" s="120"/>
      <c r="AJ1218" s="120"/>
      <c r="AK1218" s="120"/>
      <c r="AL1218" s="120"/>
      <c r="AM1218" s="120"/>
      <c r="AN1218" s="120"/>
      <c r="AO1218" s="120"/>
      <c r="AP1218" s="120"/>
      <c r="AQ1218" s="120"/>
      <c r="AR1218" s="120"/>
      <c r="AS1218" s="120"/>
      <c r="AT1218" s="120"/>
      <c r="AU1218" s="120"/>
      <c r="AV1218" s="120"/>
      <c r="AW1218" s="120"/>
      <c r="AX1218" s="120"/>
      <c r="AY1218" s="120"/>
      <c r="AZ1218" s="120"/>
      <c r="BA1218" s="120"/>
      <c r="BB1218" s="120"/>
      <c r="BC1218" s="120"/>
    </row>
    <row r="1219" spans="1:55" x14ac:dyDescent="0.25">
      <c r="A1219" s="27"/>
      <c r="B1219" s="28"/>
      <c r="C1219" s="28"/>
      <c r="D1219" s="29"/>
      <c r="E1219"/>
      <c r="F1219"/>
      <c r="G1219"/>
      <c r="H1219"/>
      <c r="I1219"/>
      <c r="J1219"/>
      <c r="K1219"/>
      <c r="L1219"/>
      <c r="M1219"/>
      <c r="N1219"/>
      <c r="O1219"/>
      <c r="P1219" s="120"/>
      <c r="Q1219" s="120"/>
      <c r="R1219" s="120"/>
      <c r="S1219" s="120"/>
      <c r="T1219" s="120"/>
      <c r="U1219" s="120"/>
      <c r="V1219" s="120"/>
      <c r="W1219" s="120"/>
      <c r="X1219" s="120"/>
      <c r="Y1219" s="120"/>
      <c r="Z1219" s="120"/>
      <c r="AA1219" s="120"/>
      <c r="AB1219" s="120"/>
      <c r="AC1219" s="120"/>
      <c r="AD1219" s="120"/>
      <c r="AE1219" s="120"/>
      <c r="AF1219" s="120"/>
      <c r="AG1219" s="120"/>
      <c r="AH1219" s="120"/>
      <c r="AI1219" s="120"/>
      <c r="AJ1219" s="120"/>
      <c r="AK1219" s="120"/>
      <c r="AL1219" s="120"/>
      <c r="AM1219" s="120"/>
      <c r="AN1219" s="120"/>
      <c r="AO1219" s="120"/>
      <c r="AP1219" s="120"/>
      <c r="AQ1219" s="120"/>
      <c r="AR1219" s="120"/>
      <c r="AS1219" s="120"/>
      <c r="AT1219" s="120"/>
      <c r="AU1219" s="120"/>
      <c r="AV1219" s="120"/>
      <c r="AW1219" s="120"/>
      <c r="AX1219" s="120"/>
      <c r="AY1219" s="120"/>
      <c r="AZ1219" s="120"/>
      <c r="BA1219" s="120"/>
      <c r="BB1219" s="120"/>
      <c r="BC1219" s="120"/>
    </row>
    <row r="1220" spans="1:55" x14ac:dyDescent="0.25">
      <c r="A1220" s="27"/>
      <c r="B1220" s="28"/>
      <c r="C1220" s="28"/>
      <c r="D1220" s="29"/>
      <c r="E1220"/>
      <c r="F1220"/>
      <c r="G1220"/>
      <c r="H1220"/>
      <c r="I1220"/>
      <c r="J1220"/>
      <c r="K1220"/>
      <c r="L1220"/>
      <c r="M1220"/>
      <c r="N1220"/>
      <c r="O1220"/>
      <c r="P1220" s="120"/>
      <c r="Q1220" s="120"/>
      <c r="R1220" s="120"/>
      <c r="S1220" s="120"/>
      <c r="T1220" s="120"/>
      <c r="U1220" s="120"/>
      <c r="V1220" s="120"/>
      <c r="W1220" s="120"/>
      <c r="X1220" s="120"/>
      <c r="Y1220" s="120"/>
      <c r="Z1220" s="120"/>
      <c r="AA1220" s="120"/>
      <c r="AB1220" s="120"/>
      <c r="AC1220" s="120"/>
      <c r="AD1220" s="120"/>
      <c r="AE1220" s="120"/>
      <c r="AF1220" s="120"/>
      <c r="AG1220" s="120"/>
      <c r="AH1220" s="120"/>
      <c r="AI1220" s="120"/>
      <c r="AJ1220" s="120"/>
      <c r="AK1220" s="120"/>
      <c r="AL1220" s="120"/>
      <c r="AM1220" s="120"/>
      <c r="AN1220" s="120"/>
      <c r="AO1220" s="120"/>
      <c r="AP1220" s="120"/>
      <c r="AQ1220" s="120"/>
      <c r="AR1220" s="120"/>
      <c r="AS1220" s="120"/>
      <c r="AT1220" s="120"/>
      <c r="AU1220" s="120"/>
      <c r="AV1220" s="120"/>
      <c r="AW1220" s="120"/>
      <c r="AX1220" s="120"/>
      <c r="AY1220" s="120"/>
      <c r="AZ1220" s="120"/>
      <c r="BA1220" s="120"/>
      <c r="BB1220" s="120"/>
      <c r="BC1220" s="120"/>
    </row>
    <row r="1221" spans="1:55" x14ac:dyDescent="0.25">
      <c r="A1221" s="27"/>
      <c r="B1221" s="28"/>
      <c r="C1221" s="28"/>
      <c r="D1221" s="29"/>
      <c r="E1221"/>
      <c r="F1221"/>
      <c r="G1221"/>
      <c r="H1221"/>
      <c r="I1221"/>
      <c r="J1221"/>
      <c r="K1221"/>
      <c r="L1221"/>
      <c r="M1221"/>
      <c r="N1221"/>
      <c r="O1221"/>
      <c r="P1221" s="120"/>
      <c r="Q1221" s="120"/>
      <c r="R1221" s="120"/>
      <c r="S1221" s="120"/>
      <c r="T1221" s="120"/>
      <c r="U1221" s="120"/>
      <c r="V1221" s="120"/>
      <c r="W1221" s="120"/>
      <c r="X1221" s="120"/>
      <c r="Y1221" s="120"/>
      <c r="Z1221" s="120"/>
      <c r="AA1221" s="120"/>
      <c r="AB1221" s="120"/>
      <c r="AC1221" s="120"/>
      <c r="AD1221" s="120"/>
      <c r="AE1221" s="120"/>
      <c r="AF1221" s="120"/>
      <c r="AG1221" s="120"/>
      <c r="AH1221" s="120"/>
      <c r="AI1221" s="120"/>
      <c r="AJ1221" s="120"/>
      <c r="AK1221" s="120"/>
      <c r="AL1221" s="120"/>
      <c r="AM1221" s="120"/>
      <c r="AN1221" s="120"/>
      <c r="AO1221" s="120"/>
      <c r="AP1221" s="120"/>
      <c r="AQ1221" s="120"/>
      <c r="AR1221" s="120"/>
      <c r="AS1221" s="120"/>
      <c r="AT1221" s="120"/>
      <c r="AU1221" s="120"/>
      <c r="AV1221" s="120"/>
      <c r="AW1221" s="120"/>
      <c r="AX1221" s="120"/>
      <c r="AY1221" s="120"/>
      <c r="AZ1221" s="120"/>
      <c r="BA1221" s="120"/>
      <c r="BB1221" s="120"/>
      <c r="BC1221" s="120"/>
    </row>
    <row r="1222" spans="1:55" x14ac:dyDescent="0.25">
      <c r="A1222" s="27"/>
      <c r="B1222" s="28"/>
      <c r="C1222" s="28"/>
      <c r="D1222" s="29"/>
      <c r="E1222"/>
      <c r="F1222"/>
      <c r="G1222"/>
      <c r="H1222"/>
      <c r="I1222"/>
      <c r="J1222"/>
      <c r="K1222"/>
      <c r="L1222"/>
      <c r="M1222"/>
      <c r="N1222"/>
      <c r="O1222"/>
      <c r="P1222" s="120"/>
      <c r="Q1222" s="120"/>
      <c r="R1222" s="120"/>
      <c r="S1222" s="120"/>
      <c r="T1222" s="120"/>
      <c r="U1222" s="120"/>
      <c r="V1222" s="120"/>
      <c r="W1222" s="120"/>
      <c r="X1222" s="120"/>
      <c r="Y1222" s="120"/>
      <c r="Z1222" s="120"/>
      <c r="AA1222" s="120"/>
      <c r="AB1222" s="120"/>
      <c r="AC1222" s="120"/>
      <c r="AD1222" s="120"/>
      <c r="AE1222" s="120"/>
      <c r="AF1222" s="120"/>
      <c r="AG1222" s="120"/>
      <c r="AH1222" s="120"/>
      <c r="AI1222" s="120"/>
      <c r="AJ1222" s="120"/>
      <c r="AK1222" s="120"/>
      <c r="AL1222" s="120"/>
      <c r="AM1222" s="120"/>
      <c r="AN1222" s="120"/>
      <c r="AO1222" s="120"/>
      <c r="AP1222" s="120"/>
      <c r="AQ1222" s="120"/>
      <c r="AR1222" s="120"/>
      <c r="AS1222" s="120"/>
      <c r="AT1222" s="120"/>
      <c r="AU1222" s="120"/>
      <c r="AV1222" s="120"/>
      <c r="AW1222" s="120"/>
      <c r="AX1222" s="120"/>
      <c r="AY1222" s="120"/>
      <c r="AZ1222" s="120"/>
      <c r="BA1222" s="120"/>
      <c r="BB1222" s="120"/>
      <c r="BC1222" s="120"/>
    </row>
    <row r="1223" spans="1:55" x14ac:dyDescent="0.25">
      <c r="A1223" s="27"/>
      <c r="B1223" s="28"/>
      <c r="C1223" s="28"/>
      <c r="D1223" s="29"/>
      <c r="E1223"/>
      <c r="F1223"/>
      <c r="G1223"/>
      <c r="H1223"/>
      <c r="I1223"/>
      <c r="J1223"/>
      <c r="K1223"/>
      <c r="L1223"/>
      <c r="M1223"/>
      <c r="N1223"/>
      <c r="O1223"/>
      <c r="P1223" s="120"/>
      <c r="Q1223" s="120"/>
      <c r="R1223" s="120"/>
      <c r="S1223" s="120"/>
      <c r="T1223" s="120"/>
      <c r="U1223" s="120"/>
      <c r="V1223" s="120"/>
      <c r="W1223" s="120"/>
      <c r="X1223" s="120"/>
      <c r="Y1223" s="120"/>
      <c r="Z1223" s="120"/>
      <c r="AA1223" s="120"/>
      <c r="AB1223" s="120"/>
      <c r="AC1223" s="120"/>
      <c r="AD1223" s="120"/>
      <c r="AE1223" s="120"/>
      <c r="AF1223" s="120"/>
      <c r="AG1223" s="120"/>
      <c r="AH1223" s="120"/>
      <c r="AI1223" s="120"/>
      <c r="AJ1223" s="120"/>
      <c r="AK1223" s="120"/>
      <c r="AL1223" s="120"/>
      <c r="AM1223" s="120"/>
      <c r="AN1223" s="120"/>
      <c r="AO1223" s="120"/>
      <c r="AP1223" s="120"/>
      <c r="AQ1223" s="120"/>
      <c r="AR1223" s="120"/>
      <c r="AS1223" s="120"/>
      <c r="AT1223" s="120"/>
      <c r="AU1223" s="120"/>
      <c r="AV1223" s="120"/>
      <c r="AW1223" s="120"/>
      <c r="AX1223" s="120"/>
      <c r="AY1223" s="120"/>
      <c r="AZ1223" s="120"/>
      <c r="BA1223" s="120"/>
      <c r="BB1223" s="120"/>
      <c r="BC1223" s="120"/>
    </row>
    <row r="1224" spans="1:55" x14ac:dyDescent="0.25">
      <c r="A1224" s="27"/>
      <c r="B1224" s="28"/>
      <c r="C1224" s="28"/>
      <c r="D1224" s="29"/>
      <c r="E1224"/>
      <c r="F1224"/>
      <c r="G1224"/>
      <c r="H1224"/>
      <c r="I1224"/>
      <c r="J1224"/>
      <c r="K1224"/>
      <c r="L1224"/>
      <c r="M1224"/>
      <c r="N1224"/>
      <c r="O1224"/>
      <c r="P1224" s="120"/>
      <c r="Q1224" s="120"/>
      <c r="R1224" s="120"/>
      <c r="S1224" s="120"/>
      <c r="T1224" s="120"/>
      <c r="U1224" s="120"/>
      <c r="V1224" s="120"/>
      <c r="W1224" s="120"/>
      <c r="X1224" s="120"/>
      <c r="Y1224" s="120"/>
      <c r="Z1224" s="120"/>
      <c r="AA1224" s="120"/>
      <c r="AB1224" s="120"/>
      <c r="AC1224" s="120"/>
      <c r="AD1224" s="120"/>
      <c r="AE1224" s="120"/>
      <c r="AF1224" s="120"/>
      <c r="AG1224" s="120"/>
      <c r="AH1224" s="120"/>
      <c r="AI1224" s="120"/>
      <c r="AJ1224" s="120"/>
      <c r="AK1224" s="120"/>
      <c r="AL1224" s="120"/>
      <c r="AM1224" s="120"/>
      <c r="AN1224" s="120"/>
      <c r="AO1224" s="120"/>
      <c r="AP1224" s="120"/>
      <c r="AQ1224" s="120"/>
      <c r="AR1224" s="120"/>
      <c r="AS1224" s="120"/>
      <c r="AT1224" s="120"/>
      <c r="AU1224" s="120"/>
      <c r="AV1224" s="120"/>
      <c r="AW1224" s="120"/>
      <c r="AX1224" s="120"/>
      <c r="AY1224" s="120"/>
      <c r="AZ1224" s="120"/>
      <c r="BA1224" s="120"/>
      <c r="BB1224" s="120"/>
      <c r="BC1224" s="120"/>
    </row>
    <row r="1225" spans="1:55" x14ac:dyDescent="0.25">
      <c r="A1225" s="27"/>
      <c r="B1225" s="28"/>
      <c r="C1225" s="28"/>
      <c r="D1225" s="29"/>
      <c r="E1225"/>
      <c r="F1225"/>
      <c r="G1225"/>
      <c r="H1225"/>
      <c r="I1225"/>
      <c r="J1225"/>
      <c r="K1225"/>
      <c r="L1225"/>
      <c r="M1225"/>
      <c r="N1225"/>
      <c r="O1225"/>
      <c r="P1225" s="120"/>
      <c r="Q1225" s="120"/>
      <c r="R1225" s="120"/>
      <c r="S1225" s="120"/>
      <c r="T1225" s="120"/>
      <c r="U1225" s="120"/>
      <c r="V1225" s="120"/>
      <c r="W1225" s="120"/>
      <c r="X1225" s="120"/>
      <c r="Y1225" s="120"/>
      <c r="Z1225" s="120"/>
      <c r="AA1225" s="120"/>
      <c r="AB1225" s="120"/>
      <c r="AC1225" s="120"/>
      <c r="AD1225" s="120"/>
      <c r="AE1225" s="120"/>
      <c r="AF1225" s="120"/>
      <c r="AG1225" s="120"/>
      <c r="AH1225" s="120"/>
      <c r="AI1225" s="120"/>
      <c r="AJ1225" s="120"/>
      <c r="AK1225" s="120"/>
      <c r="AL1225" s="120"/>
      <c r="AM1225" s="120"/>
      <c r="AN1225" s="120"/>
      <c r="AO1225" s="120"/>
      <c r="AP1225" s="120"/>
      <c r="AQ1225" s="120"/>
      <c r="AR1225" s="120"/>
      <c r="AS1225" s="120"/>
      <c r="AT1225" s="120"/>
      <c r="AU1225" s="120"/>
      <c r="AV1225" s="120"/>
      <c r="AW1225" s="120"/>
      <c r="AX1225" s="120"/>
      <c r="AY1225" s="120"/>
      <c r="AZ1225" s="120"/>
      <c r="BA1225" s="120"/>
      <c r="BB1225" s="120"/>
      <c r="BC1225" s="120"/>
    </row>
    <row r="1226" spans="1:55" x14ac:dyDescent="0.25">
      <c r="A1226" s="27"/>
      <c r="B1226" s="28"/>
      <c r="C1226" s="28"/>
      <c r="D1226" s="29"/>
      <c r="E1226"/>
      <c r="F1226"/>
      <c r="G1226"/>
      <c r="H1226"/>
      <c r="I1226"/>
      <c r="J1226"/>
      <c r="K1226"/>
      <c r="L1226"/>
      <c r="M1226"/>
      <c r="N1226"/>
      <c r="O1226"/>
      <c r="P1226" s="120"/>
      <c r="Q1226" s="120"/>
      <c r="R1226" s="120"/>
      <c r="S1226" s="120"/>
      <c r="T1226" s="120"/>
      <c r="U1226" s="120"/>
      <c r="V1226" s="120"/>
      <c r="W1226" s="120"/>
      <c r="X1226" s="120"/>
      <c r="Y1226" s="120"/>
      <c r="Z1226" s="120"/>
      <c r="AA1226" s="120"/>
      <c r="AB1226" s="120"/>
      <c r="AC1226" s="120"/>
      <c r="AD1226" s="120"/>
      <c r="AE1226" s="120"/>
      <c r="AF1226" s="120"/>
      <c r="AG1226" s="120"/>
      <c r="AH1226" s="120"/>
      <c r="AI1226" s="120"/>
      <c r="AJ1226" s="120"/>
      <c r="AK1226" s="120"/>
      <c r="AL1226" s="120"/>
      <c r="AM1226" s="120"/>
      <c r="AN1226" s="120"/>
      <c r="AO1226" s="120"/>
      <c r="AP1226" s="120"/>
      <c r="AQ1226" s="120"/>
      <c r="AR1226" s="120"/>
      <c r="AS1226" s="120"/>
      <c r="AT1226" s="120"/>
      <c r="AU1226" s="120"/>
      <c r="AV1226" s="120"/>
      <c r="AW1226" s="120"/>
      <c r="AX1226" s="120"/>
      <c r="AY1226" s="120"/>
      <c r="AZ1226" s="120"/>
      <c r="BA1226" s="120"/>
      <c r="BB1226" s="120"/>
      <c r="BC1226" s="120"/>
    </row>
    <row r="1227" spans="1:55" x14ac:dyDescent="0.25">
      <c r="A1227" s="27"/>
      <c r="B1227" s="28"/>
      <c r="C1227" s="28"/>
      <c r="D1227" s="29"/>
      <c r="E1227"/>
      <c r="F1227"/>
      <c r="G1227"/>
      <c r="H1227"/>
      <c r="I1227"/>
      <c r="J1227"/>
      <c r="K1227"/>
      <c r="L1227"/>
      <c r="M1227"/>
      <c r="N1227"/>
      <c r="O1227"/>
      <c r="P1227" s="120"/>
      <c r="Q1227" s="120"/>
      <c r="R1227" s="120"/>
      <c r="S1227" s="120"/>
      <c r="T1227" s="120"/>
      <c r="U1227" s="120"/>
      <c r="V1227" s="120"/>
      <c r="W1227" s="120"/>
      <c r="X1227" s="120"/>
      <c r="Y1227" s="120"/>
      <c r="Z1227" s="120"/>
      <c r="AA1227" s="120"/>
      <c r="AB1227" s="120"/>
      <c r="AC1227" s="120"/>
      <c r="AD1227" s="120"/>
      <c r="AE1227" s="120"/>
      <c r="AF1227" s="120"/>
      <c r="AG1227" s="120"/>
      <c r="AH1227" s="120"/>
      <c r="AI1227" s="120"/>
      <c r="AJ1227" s="120"/>
      <c r="AK1227" s="120"/>
      <c r="AL1227" s="120"/>
      <c r="AM1227" s="120"/>
      <c r="AN1227" s="120"/>
      <c r="AO1227" s="120"/>
      <c r="AP1227" s="120"/>
      <c r="AQ1227" s="120"/>
      <c r="AR1227" s="120"/>
      <c r="AS1227" s="120"/>
      <c r="AT1227" s="120"/>
      <c r="AU1227" s="120"/>
      <c r="AV1227" s="120"/>
      <c r="AW1227" s="120"/>
      <c r="AX1227" s="120"/>
      <c r="AY1227" s="120"/>
      <c r="AZ1227" s="120"/>
      <c r="BA1227" s="120"/>
      <c r="BB1227" s="120"/>
      <c r="BC1227" s="120"/>
    </row>
    <row r="1228" spans="1:55" x14ac:dyDescent="0.25">
      <c r="A1228" s="27"/>
      <c r="B1228" s="28"/>
      <c r="C1228" s="28"/>
      <c r="D1228" s="29"/>
      <c r="E1228"/>
      <c r="F1228"/>
      <c r="G1228"/>
      <c r="H1228"/>
      <c r="I1228"/>
      <c r="J1228"/>
      <c r="K1228"/>
      <c r="L1228"/>
      <c r="M1228"/>
      <c r="N1228"/>
      <c r="O1228"/>
      <c r="P1228" s="120"/>
      <c r="Q1228" s="120"/>
      <c r="R1228" s="120"/>
      <c r="S1228" s="120"/>
      <c r="T1228" s="120"/>
      <c r="U1228" s="120"/>
      <c r="V1228" s="120"/>
      <c r="W1228" s="120"/>
      <c r="X1228" s="120"/>
      <c r="Y1228" s="120"/>
      <c r="Z1228" s="120"/>
      <c r="AA1228" s="120"/>
      <c r="AB1228" s="120"/>
      <c r="AC1228" s="120"/>
      <c r="AD1228" s="120"/>
      <c r="AE1228" s="120"/>
      <c r="AF1228" s="120"/>
      <c r="AG1228" s="120"/>
      <c r="AH1228" s="120"/>
      <c r="AI1228" s="120"/>
      <c r="AJ1228" s="120"/>
      <c r="AK1228" s="120"/>
      <c r="AL1228" s="120"/>
      <c r="AM1228" s="120"/>
      <c r="AN1228" s="120"/>
      <c r="AO1228" s="120"/>
      <c r="AP1228" s="120"/>
      <c r="AQ1228" s="120"/>
      <c r="AR1228" s="120"/>
      <c r="AS1228" s="120"/>
      <c r="AT1228" s="120"/>
      <c r="AU1228" s="120"/>
      <c r="AV1228" s="120"/>
      <c r="AW1228" s="120"/>
      <c r="AX1228" s="120"/>
      <c r="AY1228" s="120"/>
      <c r="AZ1228" s="120"/>
      <c r="BA1228" s="120"/>
      <c r="BB1228" s="120"/>
      <c r="BC1228" s="120"/>
    </row>
    <row r="1229" spans="1:55" x14ac:dyDescent="0.25">
      <c r="A1229" s="27"/>
      <c r="B1229" s="28"/>
      <c r="C1229" s="28"/>
      <c r="D1229" s="29"/>
      <c r="E1229"/>
      <c r="F1229"/>
      <c r="G1229"/>
      <c r="H1229"/>
      <c r="I1229"/>
      <c r="J1229"/>
      <c r="K1229"/>
      <c r="L1229"/>
      <c r="M1229"/>
      <c r="N1229"/>
      <c r="O1229"/>
      <c r="P1229" s="120"/>
      <c r="Q1229" s="120"/>
      <c r="R1229" s="120"/>
      <c r="S1229" s="120"/>
      <c r="T1229" s="120"/>
      <c r="U1229" s="120"/>
      <c r="V1229" s="120"/>
      <c r="W1229" s="120"/>
      <c r="X1229" s="120"/>
      <c r="Y1229" s="120"/>
      <c r="Z1229" s="120"/>
      <c r="AA1229" s="120"/>
      <c r="AB1229" s="120"/>
      <c r="AC1229" s="120"/>
      <c r="AD1229" s="120"/>
      <c r="AE1229" s="120"/>
      <c r="AF1229" s="120"/>
      <c r="AG1229" s="120"/>
      <c r="AH1229" s="120"/>
      <c r="AI1229" s="120"/>
      <c r="AJ1229" s="120"/>
      <c r="AK1229" s="120"/>
      <c r="AL1229" s="120"/>
      <c r="AM1229" s="120"/>
      <c r="AN1229" s="120"/>
      <c r="AO1229" s="120"/>
      <c r="AP1229" s="120"/>
      <c r="AQ1229" s="120"/>
      <c r="AR1229" s="120"/>
      <c r="AS1229" s="120"/>
      <c r="AT1229" s="120"/>
      <c r="AU1229" s="120"/>
      <c r="AV1229" s="120"/>
      <c r="AW1229" s="120"/>
      <c r="AX1229" s="120"/>
      <c r="AY1229" s="120"/>
      <c r="AZ1229" s="120"/>
      <c r="BA1229" s="120"/>
      <c r="BB1229" s="120"/>
      <c r="BC1229" s="120"/>
    </row>
    <row r="1230" spans="1:55" x14ac:dyDescent="0.25">
      <c r="A1230" s="27"/>
      <c r="B1230" s="28"/>
      <c r="C1230" s="28"/>
      <c r="D1230" s="29"/>
      <c r="E1230"/>
      <c r="F1230"/>
      <c r="G1230"/>
      <c r="H1230"/>
      <c r="I1230"/>
      <c r="J1230"/>
      <c r="K1230"/>
      <c r="L1230"/>
      <c r="M1230"/>
      <c r="N1230"/>
      <c r="O1230"/>
      <c r="P1230" s="120"/>
      <c r="Q1230" s="120"/>
      <c r="R1230" s="120"/>
      <c r="S1230" s="120"/>
      <c r="T1230" s="120"/>
      <c r="U1230" s="120"/>
      <c r="V1230" s="120"/>
      <c r="W1230" s="120"/>
      <c r="X1230" s="120"/>
      <c r="Y1230" s="120"/>
      <c r="Z1230" s="120"/>
      <c r="AA1230" s="120"/>
      <c r="AB1230" s="120"/>
      <c r="AC1230" s="120"/>
      <c r="AD1230" s="120"/>
      <c r="AE1230" s="120"/>
      <c r="AF1230" s="120"/>
      <c r="AG1230" s="120"/>
      <c r="AH1230" s="120"/>
      <c r="AI1230" s="120"/>
      <c r="AJ1230" s="120"/>
      <c r="AK1230" s="120"/>
      <c r="AL1230" s="120"/>
      <c r="AM1230" s="120"/>
      <c r="AN1230" s="120"/>
      <c r="AO1230" s="120"/>
      <c r="AP1230" s="120"/>
      <c r="AQ1230" s="120"/>
      <c r="AR1230" s="120"/>
      <c r="AS1230" s="120"/>
      <c r="AT1230" s="120"/>
      <c r="AU1230" s="120"/>
      <c r="AV1230" s="120"/>
      <c r="AW1230" s="120"/>
      <c r="AX1230" s="120"/>
      <c r="AY1230" s="120"/>
      <c r="AZ1230" s="120"/>
      <c r="BA1230" s="120"/>
      <c r="BB1230" s="120"/>
      <c r="BC1230" s="120"/>
    </row>
    <row r="1231" spans="1:55" x14ac:dyDescent="0.25">
      <c r="A1231" s="27"/>
      <c r="B1231" s="28"/>
      <c r="C1231" s="28"/>
      <c r="D1231" s="29"/>
      <c r="E1231"/>
      <c r="F1231"/>
      <c r="G1231"/>
      <c r="H1231"/>
      <c r="I1231"/>
      <c r="J1231"/>
      <c r="K1231"/>
      <c r="L1231"/>
      <c r="M1231"/>
      <c r="N1231"/>
      <c r="O1231"/>
      <c r="P1231" s="120"/>
      <c r="Q1231" s="120"/>
      <c r="R1231" s="120"/>
      <c r="S1231" s="120"/>
      <c r="T1231" s="120"/>
      <c r="U1231" s="120"/>
      <c r="V1231" s="120"/>
      <c r="W1231" s="120"/>
      <c r="X1231" s="120"/>
      <c r="Y1231" s="120"/>
      <c r="Z1231" s="120"/>
      <c r="AA1231" s="120"/>
      <c r="AB1231" s="120"/>
      <c r="AC1231" s="120"/>
      <c r="AD1231" s="120"/>
      <c r="AE1231" s="120"/>
      <c r="AF1231" s="120"/>
      <c r="AG1231" s="120"/>
      <c r="AH1231" s="120"/>
      <c r="AI1231" s="120"/>
      <c r="AJ1231" s="120"/>
      <c r="AK1231" s="120"/>
      <c r="AL1231" s="120"/>
      <c r="AM1231" s="120"/>
      <c r="AN1231" s="120"/>
      <c r="AO1231" s="120"/>
      <c r="AP1231" s="120"/>
      <c r="AQ1231" s="120"/>
      <c r="AR1231" s="120"/>
      <c r="AS1231" s="120"/>
      <c r="AT1231" s="120"/>
      <c r="AU1231" s="120"/>
      <c r="AV1231" s="120"/>
      <c r="AW1231" s="120"/>
      <c r="AX1231" s="120"/>
      <c r="AY1231" s="120"/>
      <c r="AZ1231" s="120"/>
      <c r="BA1231" s="120"/>
      <c r="BB1231" s="120"/>
      <c r="BC1231" s="120"/>
    </row>
    <row r="1232" spans="1:55" x14ac:dyDescent="0.25">
      <c r="A1232" s="27"/>
      <c r="B1232" s="28"/>
      <c r="C1232" s="28"/>
      <c r="D1232" s="29"/>
      <c r="E1232"/>
      <c r="F1232"/>
      <c r="G1232"/>
      <c r="H1232"/>
      <c r="I1232"/>
      <c r="J1232"/>
      <c r="K1232"/>
      <c r="L1232"/>
      <c r="M1232"/>
      <c r="N1232"/>
      <c r="O1232"/>
      <c r="P1232" s="120"/>
      <c r="Q1232" s="120"/>
      <c r="R1232" s="120"/>
      <c r="S1232" s="120"/>
      <c r="T1232" s="120"/>
      <c r="U1232" s="120"/>
      <c r="V1232" s="120"/>
      <c r="W1232" s="120"/>
      <c r="X1232" s="120"/>
      <c r="Y1232" s="120"/>
      <c r="Z1232" s="120"/>
      <c r="AA1232" s="120"/>
      <c r="AB1232" s="120"/>
      <c r="AC1232" s="120"/>
      <c r="AD1232" s="120"/>
      <c r="AE1232" s="120"/>
      <c r="AF1232" s="120"/>
      <c r="AG1232" s="120"/>
      <c r="AH1232" s="120"/>
      <c r="AI1232" s="120"/>
      <c r="AJ1232" s="120"/>
      <c r="AK1232" s="120"/>
      <c r="AL1232" s="120"/>
      <c r="AM1232" s="120"/>
      <c r="AN1232" s="120"/>
      <c r="AO1232" s="120"/>
      <c r="AP1232" s="120"/>
      <c r="AQ1232" s="120"/>
      <c r="AR1232" s="120"/>
      <c r="AS1232" s="120"/>
      <c r="AT1232" s="120"/>
      <c r="AU1232" s="120"/>
      <c r="AV1232" s="120"/>
      <c r="AW1232" s="120"/>
      <c r="AX1232" s="120"/>
      <c r="AY1232" s="120"/>
      <c r="AZ1232" s="120"/>
      <c r="BA1232" s="120"/>
      <c r="BB1232" s="120"/>
      <c r="BC1232" s="120"/>
    </row>
    <row r="1233" spans="1:55" x14ac:dyDescent="0.25">
      <c r="A1233" s="27"/>
      <c r="B1233" s="28"/>
      <c r="C1233" s="28"/>
      <c r="D1233" s="29"/>
      <c r="E1233"/>
      <c r="F1233"/>
      <c r="G1233"/>
      <c r="H1233"/>
      <c r="I1233"/>
      <c r="J1233"/>
      <c r="K1233"/>
      <c r="L1233"/>
      <c r="M1233"/>
      <c r="N1233"/>
      <c r="O1233"/>
      <c r="P1233" s="120"/>
      <c r="Q1233" s="120"/>
      <c r="R1233" s="120"/>
      <c r="S1233" s="120"/>
      <c r="T1233" s="120"/>
      <c r="U1233" s="120"/>
      <c r="V1233" s="120"/>
      <c r="W1233" s="120"/>
      <c r="X1233" s="120"/>
      <c r="Y1233" s="120"/>
      <c r="Z1233" s="120"/>
      <c r="AA1233" s="120"/>
      <c r="AB1233" s="120"/>
      <c r="AC1233" s="120"/>
      <c r="AD1233" s="120"/>
      <c r="AE1233" s="120"/>
      <c r="AF1233" s="120"/>
      <c r="AG1233" s="120"/>
      <c r="AH1233" s="120"/>
      <c r="AI1233" s="120"/>
      <c r="AJ1233" s="120"/>
      <c r="AK1233" s="120"/>
      <c r="AL1233" s="120"/>
      <c r="AM1233" s="120"/>
      <c r="AN1233" s="120"/>
      <c r="AO1233" s="120"/>
      <c r="AP1233" s="120"/>
      <c r="AQ1233" s="120"/>
      <c r="AR1233" s="120"/>
      <c r="AS1233" s="120"/>
      <c r="AT1233" s="120"/>
      <c r="AU1233" s="120"/>
      <c r="AV1233" s="120"/>
      <c r="AW1233" s="120"/>
      <c r="AX1233" s="120"/>
      <c r="AY1233" s="120"/>
      <c r="AZ1233" s="120"/>
      <c r="BA1233" s="120"/>
      <c r="BB1233" s="120"/>
      <c r="BC1233" s="120"/>
    </row>
    <row r="1234" spans="1:55" x14ac:dyDescent="0.25">
      <c r="A1234" s="27"/>
      <c r="B1234" s="28"/>
      <c r="C1234" s="28"/>
      <c r="D1234" s="29"/>
      <c r="E1234"/>
      <c r="F1234"/>
      <c r="G1234"/>
      <c r="H1234"/>
      <c r="I1234"/>
      <c r="J1234"/>
      <c r="K1234"/>
      <c r="L1234"/>
      <c r="M1234"/>
      <c r="N1234"/>
      <c r="O1234"/>
      <c r="P1234" s="120"/>
      <c r="Q1234" s="120"/>
      <c r="R1234" s="120"/>
      <c r="S1234" s="120"/>
      <c r="T1234" s="120"/>
      <c r="U1234" s="120"/>
      <c r="V1234" s="120"/>
      <c r="W1234" s="120"/>
      <c r="X1234" s="120"/>
      <c r="Y1234" s="120"/>
      <c r="Z1234" s="120"/>
      <c r="AA1234" s="120"/>
      <c r="AB1234" s="120"/>
      <c r="AC1234" s="120"/>
      <c r="AD1234" s="120"/>
      <c r="AE1234" s="120"/>
      <c r="AF1234" s="120"/>
      <c r="AG1234" s="120"/>
      <c r="AH1234" s="120"/>
      <c r="AI1234" s="120"/>
      <c r="AJ1234" s="120"/>
      <c r="AK1234" s="120"/>
      <c r="AL1234" s="120"/>
      <c r="AM1234" s="120"/>
      <c r="AN1234" s="120"/>
      <c r="AO1234" s="120"/>
      <c r="AP1234" s="120"/>
      <c r="AQ1234" s="120"/>
      <c r="AR1234" s="120"/>
      <c r="AS1234" s="120"/>
      <c r="AT1234" s="120"/>
      <c r="AU1234" s="120"/>
      <c r="AV1234" s="120"/>
      <c r="AW1234" s="120"/>
      <c r="AX1234" s="120"/>
      <c r="AY1234" s="120"/>
      <c r="AZ1234" s="120"/>
      <c r="BA1234" s="120"/>
      <c r="BB1234" s="120"/>
      <c r="BC1234" s="120"/>
    </row>
    <row r="1235" spans="1:55" x14ac:dyDescent="0.25">
      <c r="A1235" s="27"/>
      <c r="B1235" s="28"/>
      <c r="C1235" s="28"/>
      <c r="D1235" s="29"/>
      <c r="E1235"/>
      <c r="F1235"/>
      <c r="G1235"/>
      <c r="H1235"/>
      <c r="I1235"/>
      <c r="J1235"/>
      <c r="K1235"/>
      <c r="L1235"/>
      <c r="M1235"/>
      <c r="N1235"/>
      <c r="O1235"/>
      <c r="P1235" s="120"/>
      <c r="Q1235" s="120"/>
      <c r="R1235" s="120"/>
      <c r="S1235" s="120"/>
      <c r="T1235" s="120"/>
      <c r="U1235" s="120"/>
      <c r="V1235" s="120"/>
      <c r="W1235" s="120"/>
      <c r="X1235" s="120"/>
      <c r="Y1235" s="120"/>
      <c r="Z1235" s="120"/>
      <c r="AA1235" s="120"/>
      <c r="AB1235" s="120"/>
      <c r="AC1235" s="120"/>
      <c r="AD1235" s="120"/>
      <c r="AE1235" s="120"/>
      <c r="AF1235" s="120"/>
      <c r="AG1235" s="120"/>
      <c r="AH1235" s="120"/>
      <c r="AI1235" s="120"/>
      <c r="AJ1235" s="120"/>
      <c r="AK1235" s="120"/>
      <c r="AL1235" s="120"/>
      <c r="AM1235" s="120"/>
      <c r="AN1235" s="120"/>
      <c r="AO1235" s="120"/>
      <c r="AP1235" s="120"/>
      <c r="AQ1235" s="120"/>
      <c r="AR1235" s="120"/>
      <c r="AS1235" s="120"/>
      <c r="AT1235" s="120"/>
      <c r="AU1235" s="120"/>
      <c r="AV1235" s="120"/>
      <c r="AW1235" s="120"/>
      <c r="AX1235" s="120"/>
      <c r="AY1235" s="120"/>
      <c r="AZ1235" s="120"/>
      <c r="BA1235" s="120"/>
      <c r="BB1235" s="120"/>
      <c r="BC1235" s="120"/>
    </row>
    <row r="1236" spans="1:55" x14ac:dyDescent="0.25">
      <c r="A1236" s="27"/>
      <c r="B1236" s="28"/>
      <c r="C1236" s="28"/>
      <c r="D1236" s="29"/>
      <c r="E1236"/>
      <c r="F1236"/>
      <c r="G1236"/>
      <c r="H1236"/>
      <c r="I1236"/>
      <c r="J1236"/>
      <c r="K1236"/>
      <c r="L1236"/>
      <c r="M1236"/>
      <c r="N1236"/>
      <c r="O1236"/>
      <c r="P1236" s="120"/>
      <c r="Q1236" s="120"/>
      <c r="R1236" s="120"/>
      <c r="S1236" s="120"/>
      <c r="T1236" s="120"/>
      <c r="U1236" s="120"/>
      <c r="V1236" s="120"/>
      <c r="W1236" s="120"/>
      <c r="X1236" s="120"/>
      <c r="Y1236" s="120"/>
      <c r="Z1236" s="120"/>
      <c r="AA1236" s="120"/>
      <c r="AB1236" s="120"/>
      <c r="AC1236" s="120"/>
      <c r="AD1236" s="120"/>
      <c r="AE1236" s="120"/>
      <c r="AF1236" s="120"/>
      <c r="AG1236" s="120"/>
      <c r="AH1236" s="120"/>
      <c r="AI1236" s="120"/>
      <c r="AJ1236" s="120"/>
      <c r="AK1236" s="120"/>
      <c r="AL1236" s="120"/>
      <c r="AM1236" s="120"/>
      <c r="AN1236" s="120"/>
      <c r="AO1236" s="120"/>
      <c r="AP1236" s="120"/>
      <c r="AQ1236" s="120"/>
      <c r="AR1236" s="120"/>
      <c r="AS1236" s="120"/>
      <c r="AT1236" s="120"/>
      <c r="AU1236" s="120"/>
      <c r="AV1236" s="120"/>
      <c r="AW1236" s="120"/>
      <c r="AX1236" s="120"/>
      <c r="AY1236" s="120"/>
      <c r="AZ1236" s="120"/>
      <c r="BA1236" s="120"/>
      <c r="BB1236" s="120"/>
      <c r="BC1236" s="120"/>
    </row>
    <row r="1237" spans="1:55" x14ac:dyDescent="0.25">
      <c r="A1237" s="27"/>
      <c r="B1237" s="28"/>
      <c r="C1237" s="28"/>
      <c r="D1237" s="29"/>
      <c r="E1237"/>
      <c r="F1237"/>
      <c r="G1237"/>
      <c r="H1237"/>
      <c r="I1237"/>
      <c r="J1237"/>
      <c r="K1237"/>
      <c r="L1237"/>
      <c r="M1237"/>
      <c r="N1237"/>
      <c r="O1237"/>
      <c r="P1237" s="120"/>
      <c r="Q1237" s="120"/>
      <c r="R1237" s="120"/>
      <c r="S1237" s="120"/>
      <c r="T1237" s="120"/>
      <c r="U1237" s="120"/>
      <c r="V1237" s="120"/>
      <c r="W1237" s="120"/>
      <c r="X1237" s="120"/>
      <c r="Y1237" s="120"/>
      <c r="Z1237" s="120"/>
      <c r="AA1237" s="120"/>
      <c r="AB1237" s="120"/>
      <c r="AC1237" s="120"/>
      <c r="AD1237" s="120"/>
      <c r="AE1237" s="120"/>
      <c r="AF1237" s="120"/>
      <c r="AG1237" s="120"/>
      <c r="AH1237" s="120"/>
      <c r="AI1237" s="120"/>
      <c r="AJ1237" s="120"/>
      <c r="AK1237" s="120"/>
      <c r="AL1237" s="120"/>
      <c r="AM1237" s="120"/>
      <c r="AN1237" s="120"/>
      <c r="AO1237" s="120"/>
      <c r="AP1237" s="120"/>
      <c r="AQ1237" s="120"/>
      <c r="AR1237" s="120"/>
      <c r="AS1237" s="120"/>
      <c r="AT1237" s="120"/>
      <c r="AU1237" s="120"/>
      <c r="AV1237" s="120"/>
      <c r="AW1237" s="120"/>
      <c r="AX1237" s="120"/>
      <c r="AY1237" s="120"/>
      <c r="AZ1237" s="120"/>
      <c r="BA1237" s="120"/>
      <c r="BB1237" s="120"/>
      <c r="BC1237" s="120"/>
    </row>
    <row r="1238" spans="1:55" x14ac:dyDescent="0.25">
      <c r="A1238" s="27"/>
      <c r="B1238" s="28"/>
      <c r="C1238" s="28"/>
      <c r="D1238" s="29"/>
      <c r="E1238"/>
      <c r="F1238"/>
      <c r="G1238"/>
      <c r="H1238"/>
      <c r="I1238"/>
      <c r="J1238"/>
      <c r="K1238"/>
      <c r="L1238"/>
      <c r="M1238"/>
      <c r="N1238"/>
      <c r="O1238"/>
      <c r="P1238" s="120"/>
      <c r="Q1238" s="120"/>
      <c r="R1238" s="120"/>
      <c r="S1238" s="120"/>
      <c r="T1238" s="120"/>
      <c r="U1238" s="120"/>
      <c r="V1238" s="120"/>
      <c r="W1238" s="120"/>
      <c r="X1238" s="120"/>
      <c r="Y1238" s="120"/>
      <c r="Z1238" s="120"/>
      <c r="AA1238" s="120"/>
      <c r="AB1238" s="120"/>
      <c r="AC1238" s="120"/>
      <c r="AD1238" s="120"/>
      <c r="AE1238" s="120"/>
      <c r="AF1238" s="120"/>
      <c r="AG1238" s="120"/>
      <c r="AH1238" s="120"/>
      <c r="AI1238" s="120"/>
      <c r="AJ1238" s="120"/>
      <c r="AK1238" s="120"/>
      <c r="AL1238" s="120"/>
      <c r="AM1238" s="120"/>
      <c r="AN1238" s="120"/>
      <c r="AO1238" s="120"/>
      <c r="AP1238" s="120"/>
      <c r="AQ1238" s="120"/>
      <c r="AR1238" s="120"/>
      <c r="AS1238" s="120"/>
      <c r="AT1238" s="120"/>
      <c r="AU1238" s="120"/>
      <c r="AV1238" s="120"/>
      <c r="AW1238" s="120"/>
      <c r="AX1238" s="120"/>
      <c r="AY1238" s="120"/>
      <c r="AZ1238" s="120"/>
      <c r="BA1238" s="120"/>
      <c r="BB1238" s="120"/>
      <c r="BC1238" s="120"/>
    </row>
    <row r="1239" spans="1:55" x14ac:dyDescent="0.25">
      <c r="A1239" s="27"/>
      <c r="B1239" s="28"/>
      <c r="C1239" s="28"/>
      <c r="D1239" s="29"/>
      <c r="E1239"/>
      <c r="F1239"/>
      <c r="G1239"/>
      <c r="H1239"/>
      <c r="I1239"/>
      <c r="J1239"/>
      <c r="K1239"/>
      <c r="L1239"/>
      <c r="M1239"/>
      <c r="N1239"/>
      <c r="O1239"/>
      <c r="P1239" s="120"/>
      <c r="Q1239" s="120"/>
      <c r="R1239" s="120"/>
      <c r="S1239" s="120"/>
      <c r="T1239" s="120"/>
      <c r="U1239" s="120"/>
      <c r="V1239" s="120"/>
      <c r="W1239" s="120"/>
      <c r="X1239" s="120"/>
      <c r="Y1239" s="120"/>
      <c r="Z1239" s="120"/>
      <c r="AA1239" s="120"/>
      <c r="AB1239" s="120"/>
      <c r="AC1239" s="120"/>
      <c r="AD1239" s="120"/>
      <c r="AE1239" s="120"/>
      <c r="AF1239" s="120"/>
      <c r="AG1239" s="120"/>
      <c r="AH1239" s="120"/>
      <c r="AI1239" s="120"/>
      <c r="AJ1239" s="120"/>
      <c r="AK1239" s="120"/>
      <c r="AL1239" s="120"/>
      <c r="AM1239" s="120"/>
      <c r="AN1239" s="120"/>
      <c r="AO1239" s="120"/>
      <c r="AP1239" s="120"/>
      <c r="AQ1239" s="120"/>
      <c r="AR1239" s="120"/>
      <c r="AS1239" s="120"/>
      <c r="AT1239" s="120"/>
      <c r="AU1239" s="120"/>
      <c r="AV1239" s="120"/>
      <c r="AW1239" s="120"/>
      <c r="AX1239" s="120"/>
      <c r="AY1239" s="120"/>
      <c r="AZ1239" s="120"/>
      <c r="BA1239" s="120"/>
      <c r="BB1239" s="120"/>
      <c r="BC1239" s="120"/>
    </row>
    <row r="1240" spans="1:55" x14ac:dyDescent="0.25">
      <c r="A1240" s="27"/>
      <c r="B1240" s="28"/>
      <c r="C1240" s="28"/>
      <c r="D1240" s="29"/>
      <c r="E1240"/>
      <c r="F1240"/>
      <c r="G1240"/>
      <c r="H1240"/>
      <c r="I1240"/>
      <c r="J1240"/>
      <c r="K1240"/>
      <c r="L1240"/>
      <c r="M1240"/>
      <c r="N1240"/>
      <c r="O1240"/>
      <c r="P1240" s="120"/>
      <c r="Q1240" s="120"/>
      <c r="R1240" s="120"/>
      <c r="S1240" s="120"/>
      <c r="T1240" s="120"/>
      <c r="U1240" s="120"/>
      <c r="V1240" s="120"/>
      <c r="W1240" s="120"/>
      <c r="X1240" s="120"/>
      <c r="Y1240" s="120"/>
      <c r="Z1240" s="120"/>
      <c r="AA1240" s="120"/>
      <c r="AB1240" s="120"/>
      <c r="AC1240" s="120"/>
      <c r="AD1240" s="120"/>
      <c r="AE1240" s="120"/>
      <c r="AF1240" s="120"/>
      <c r="AG1240" s="120"/>
      <c r="AH1240" s="120"/>
      <c r="AI1240" s="120"/>
      <c r="AJ1240" s="120"/>
      <c r="AK1240" s="120"/>
      <c r="AL1240" s="120"/>
      <c r="AM1240" s="120"/>
      <c r="AN1240" s="120"/>
      <c r="AO1240" s="120"/>
      <c r="AP1240" s="120"/>
      <c r="AQ1240" s="120"/>
      <c r="AR1240" s="120"/>
      <c r="AS1240" s="120"/>
      <c r="AT1240" s="120"/>
      <c r="AU1240" s="120"/>
      <c r="AV1240" s="120"/>
      <c r="AW1240" s="120"/>
      <c r="AX1240" s="120"/>
      <c r="AY1240" s="120"/>
      <c r="AZ1240" s="120"/>
      <c r="BA1240" s="120"/>
      <c r="BB1240" s="120"/>
      <c r="BC1240" s="120"/>
    </row>
    <row r="1241" spans="1:55" x14ac:dyDescent="0.25">
      <c r="A1241" s="27"/>
      <c r="B1241" s="28"/>
      <c r="C1241" s="28"/>
      <c r="D1241" s="29"/>
      <c r="E1241"/>
      <c r="F1241"/>
      <c r="G1241"/>
      <c r="H1241"/>
      <c r="I1241"/>
      <c r="J1241"/>
      <c r="K1241"/>
      <c r="L1241"/>
      <c r="M1241"/>
      <c r="N1241"/>
      <c r="O1241"/>
      <c r="P1241" s="120"/>
      <c r="Q1241" s="120"/>
      <c r="R1241" s="120"/>
      <c r="S1241" s="120"/>
      <c r="T1241" s="120"/>
      <c r="U1241" s="120"/>
      <c r="V1241" s="120"/>
      <c r="W1241" s="120"/>
      <c r="X1241" s="120"/>
      <c r="Y1241" s="120"/>
      <c r="Z1241" s="120"/>
      <c r="AA1241" s="120"/>
      <c r="AB1241" s="120"/>
      <c r="AC1241" s="120"/>
      <c r="AD1241" s="120"/>
      <c r="AE1241" s="120"/>
      <c r="AF1241" s="120"/>
      <c r="AG1241" s="120"/>
      <c r="AH1241" s="120"/>
      <c r="AI1241" s="120"/>
      <c r="AJ1241" s="120"/>
      <c r="AK1241" s="120"/>
      <c r="AL1241" s="120"/>
      <c r="AM1241" s="120"/>
      <c r="AN1241" s="120"/>
      <c r="AO1241" s="120"/>
      <c r="AP1241" s="120"/>
      <c r="AQ1241" s="120"/>
      <c r="AR1241" s="120"/>
      <c r="AS1241" s="120"/>
      <c r="AT1241" s="120"/>
      <c r="AU1241" s="120"/>
      <c r="AV1241" s="120"/>
      <c r="AW1241" s="120"/>
      <c r="AX1241" s="120"/>
      <c r="AY1241" s="120"/>
      <c r="AZ1241" s="120"/>
      <c r="BA1241" s="120"/>
      <c r="BB1241" s="120"/>
      <c r="BC1241" s="120"/>
    </row>
    <row r="1242" spans="1:55" x14ac:dyDescent="0.25">
      <c r="A1242" s="27"/>
      <c r="B1242" s="28"/>
      <c r="C1242" s="28"/>
      <c r="D1242" s="29"/>
      <c r="E1242"/>
      <c r="F1242"/>
      <c r="G1242"/>
      <c r="H1242"/>
      <c r="I1242"/>
      <c r="J1242"/>
      <c r="K1242"/>
      <c r="L1242"/>
      <c r="M1242"/>
      <c r="N1242"/>
      <c r="O1242"/>
      <c r="P1242" s="120"/>
      <c r="Q1242" s="120"/>
      <c r="R1242" s="120"/>
      <c r="S1242" s="120"/>
      <c r="T1242" s="120"/>
      <c r="U1242" s="120"/>
      <c r="V1242" s="120"/>
      <c r="W1242" s="120"/>
      <c r="X1242" s="120"/>
      <c r="Y1242" s="120"/>
      <c r="Z1242" s="120"/>
      <c r="AA1242" s="120"/>
      <c r="AB1242" s="120"/>
      <c r="AC1242" s="120"/>
      <c r="AD1242" s="120"/>
      <c r="AE1242" s="120"/>
      <c r="AF1242" s="120"/>
      <c r="AG1242" s="120"/>
      <c r="AH1242" s="120"/>
      <c r="AI1242" s="120"/>
      <c r="AJ1242" s="120"/>
      <c r="AK1242" s="120"/>
      <c r="AL1242" s="120"/>
      <c r="AM1242" s="120"/>
      <c r="AN1242" s="120"/>
      <c r="AO1242" s="120"/>
      <c r="AP1242" s="120"/>
      <c r="AQ1242" s="120"/>
      <c r="AR1242" s="120"/>
      <c r="AS1242" s="120"/>
      <c r="AT1242" s="120"/>
      <c r="AU1242" s="120"/>
      <c r="AV1242" s="120"/>
      <c r="AW1242" s="120"/>
      <c r="AX1242" s="120"/>
      <c r="AY1242" s="120"/>
      <c r="AZ1242" s="120"/>
      <c r="BA1242" s="120"/>
      <c r="BB1242" s="120"/>
      <c r="BC1242" s="120"/>
    </row>
    <row r="1243" spans="1:55" x14ac:dyDescent="0.25">
      <c r="A1243" s="27"/>
      <c r="B1243" s="28"/>
      <c r="C1243" s="28"/>
      <c r="D1243" s="29"/>
      <c r="E1243"/>
      <c r="F1243"/>
      <c r="G1243"/>
      <c r="H1243"/>
      <c r="I1243"/>
      <c r="J1243"/>
      <c r="K1243"/>
      <c r="L1243"/>
      <c r="M1243"/>
      <c r="N1243"/>
      <c r="O1243"/>
      <c r="P1243" s="120"/>
      <c r="Q1243" s="120"/>
      <c r="R1243" s="120"/>
      <c r="S1243" s="120"/>
      <c r="T1243" s="120"/>
      <c r="U1243" s="120"/>
      <c r="V1243" s="120"/>
      <c r="W1243" s="120"/>
      <c r="X1243" s="120"/>
      <c r="Y1243" s="120"/>
      <c r="Z1243" s="120"/>
      <c r="AA1243" s="120"/>
      <c r="AB1243" s="120"/>
      <c r="AC1243" s="120"/>
      <c r="AD1243" s="120"/>
      <c r="AE1243" s="120"/>
      <c r="AF1243" s="120"/>
      <c r="AG1243" s="120"/>
      <c r="AH1243" s="120"/>
      <c r="AI1243" s="120"/>
      <c r="AJ1243" s="120"/>
      <c r="AK1243" s="120"/>
      <c r="AL1243" s="120"/>
      <c r="AM1243" s="120"/>
      <c r="AN1243" s="120"/>
      <c r="AO1243" s="120"/>
      <c r="AP1243" s="120"/>
      <c r="AQ1243" s="120"/>
      <c r="AR1243" s="120"/>
      <c r="AS1243" s="120"/>
      <c r="AT1243" s="120"/>
      <c r="AU1243" s="120"/>
      <c r="AV1243" s="120"/>
      <c r="AW1243" s="120"/>
      <c r="AX1243" s="120"/>
      <c r="AY1243" s="120"/>
      <c r="AZ1243" s="120"/>
      <c r="BA1243" s="120"/>
      <c r="BB1243" s="120"/>
      <c r="BC1243" s="120"/>
    </row>
    <row r="1244" spans="1:55" x14ac:dyDescent="0.25">
      <c r="A1244" s="27"/>
      <c r="B1244" s="28"/>
      <c r="C1244" s="28"/>
      <c r="D1244" s="29"/>
      <c r="E1244"/>
      <c r="F1244"/>
      <c r="G1244"/>
      <c r="H1244"/>
      <c r="I1244"/>
      <c r="J1244"/>
      <c r="K1244"/>
      <c r="L1244"/>
      <c r="M1244"/>
      <c r="N1244"/>
      <c r="O1244"/>
      <c r="P1244" s="120"/>
      <c r="Q1244" s="120"/>
      <c r="R1244" s="120"/>
      <c r="S1244" s="120"/>
      <c r="T1244" s="120"/>
      <c r="U1244" s="120"/>
      <c r="V1244" s="120"/>
      <c r="W1244" s="120"/>
      <c r="X1244" s="120"/>
      <c r="Y1244" s="120"/>
      <c r="Z1244" s="120"/>
      <c r="AA1244" s="120"/>
      <c r="AB1244" s="120"/>
      <c r="AC1244" s="120"/>
      <c r="AD1244" s="120"/>
      <c r="AE1244" s="120"/>
      <c r="AF1244" s="120"/>
      <c r="AG1244" s="120"/>
      <c r="AH1244" s="120"/>
      <c r="AI1244" s="120"/>
      <c r="AJ1244" s="120"/>
      <c r="AK1244" s="120"/>
      <c r="AL1244" s="120"/>
      <c r="AM1244" s="120"/>
      <c r="AN1244" s="120"/>
      <c r="AO1244" s="120"/>
      <c r="AP1244" s="120"/>
      <c r="AQ1244" s="120"/>
      <c r="AR1244" s="120"/>
      <c r="AS1244" s="120"/>
      <c r="AT1244" s="120"/>
      <c r="AU1244" s="120"/>
      <c r="AV1244" s="120"/>
      <c r="AW1244" s="120"/>
      <c r="AX1244" s="120"/>
      <c r="AY1244" s="120"/>
      <c r="AZ1244" s="120"/>
      <c r="BA1244" s="120"/>
      <c r="BB1244" s="120"/>
      <c r="BC1244" s="120"/>
    </row>
    <row r="1245" spans="1:55" x14ac:dyDescent="0.25">
      <c r="A1245" s="27"/>
      <c r="B1245" s="28"/>
      <c r="C1245" s="28"/>
      <c r="D1245" s="29"/>
      <c r="E1245"/>
      <c r="F1245"/>
      <c r="G1245"/>
      <c r="H1245"/>
      <c r="I1245"/>
      <c r="J1245"/>
      <c r="K1245"/>
      <c r="L1245"/>
      <c r="M1245"/>
      <c r="N1245"/>
      <c r="O1245"/>
      <c r="P1245" s="120"/>
      <c r="Q1245" s="120"/>
      <c r="R1245" s="120"/>
      <c r="S1245" s="120"/>
      <c r="T1245" s="120"/>
      <c r="U1245" s="120"/>
      <c r="V1245" s="120"/>
      <c r="W1245" s="120"/>
      <c r="X1245" s="120"/>
      <c r="Y1245" s="120"/>
      <c r="Z1245" s="120"/>
      <c r="AA1245" s="120"/>
      <c r="AB1245" s="120"/>
      <c r="AC1245" s="120"/>
      <c r="AD1245" s="120"/>
      <c r="AE1245" s="120"/>
      <c r="AF1245" s="120"/>
      <c r="AG1245" s="120"/>
      <c r="AH1245" s="120"/>
      <c r="AI1245" s="120"/>
      <c r="AJ1245" s="120"/>
      <c r="AK1245" s="120"/>
      <c r="AL1245" s="120"/>
      <c r="AM1245" s="120"/>
      <c r="AN1245" s="120"/>
      <c r="AO1245" s="120"/>
      <c r="AP1245" s="120"/>
      <c r="AQ1245" s="120"/>
      <c r="AR1245" s="120"/>
      <c r="AS1245" s="120"/>
      <c r="AT1245" s="120"/>
      <c r="AU1245" s="120"/>
      <c r="AV1245" s="120"/>
      <c r="AW1245" s="120"/>
      <c r="AX1245" s="120"/>
      <c r="AY1245" s="120"/>
      <c r="AZ1245" s="120"/>
      <c r="BA1245" s="120"/>
      <c r="BB1245" s="120"/>
      <c r="BC1245" s="120"/>
    </row>
    <row r="1246" spans="1:55" x14ac:dyDescent="0.25">
      <c r="A1246" s="27"/>
      <c r="B1246" s="28"/>
      <c r="C1246" s="28"/>
      <c r="D1246" s="29"/>
      <c r="E1246"/>
      <c r="F1246"/>
      <c r="G1246"/>
      <c r="H1246"/>
      <c r="I1246"/>
      <c r="J1246"/>
      <c r="K1246"/>
      <c r="L1246"/>
      <c r="M1246"/>
      <c r="N1246"/>
      <c r="O1246"/>
      <c r="P1246" s="120"/>
      <c r="Q1246" s="120"/>
      <c r="R1246" s="120"/>
      <c r="S1246" s="120"/>
      <c r="T1246" s="120"/>
      <c r="U1246" s="120"/>
      <c r="V1246" s="120"/>
      <c r="W1246" s="120"/>
      <c r="X1246" s="120"/>
      <c r="Y1246" s="120"/>
      <c r="Z1246" s="120"/>
      <c r="AA1246" s="120"/>
      <c r="AB1246" s="120"/>
      <c r="AC1246" s="120"/>
      <c r="AD1246" s="120"/>
      <c r="AE1246" s="120"/>
      <c r="AF1246" s="120"/>
      <c r="AG1246" s="120"/>
      <c r="AH1246" s="120"/>
      <c r="AI1246" s="120"/>
      <c r="AJ1246" s="120"/>
      <c r="AK1246" s="120"/>
      <c r="AL1246" s="120"/>
      <c r="AM1246" s="120"/>
      <c r="AN1246" s="120"/>
      <c r="AO1246" s="120"/>
      <c r="AP1246" s="120"/>
      <c r="AQ1246" s="120"/>
      <c r="AR1246" s="120"/>
      <c r="AS1246" s="120"/>
      <c r="AT1246" s="120"/>
      <c r="AU1246" s="120"/>
      <c r="AV1246" s="120"/>
      <c r="AW1246" s="120"/>
      <c r="AX1246" s="120"/>
      <c r="AY1246" s="120"/>
      <c r="AZ1246" s="120"/>
      <c r="BA1246" s="120"/>
      <c r="BB1246" s="120"/>
      <c r="BC1246" s="120"/>
    </row>
    <row r="1247" spans="1:55" x14ac:dyDescent="0.25">
      <c r="A1247" s="27"/>
      <c r="B1247" s="28"/>
      <c r="C1247" s="28"/>
      <c r="D1247" s="29"/>
      <c r="E1247"/>
      <c r="F1247"/>
      <c r="G1247"/>
      <c r="H1247"/>
      <c r="I1247"/>
      <c r="J1247"/>
      <c r="K1247"/>
      <c r="L1247"/>
      <c r="M1247"/>
      <c r="N1247"/>
      <c r="O1247"/>
      <c r="P1247" s="120"/>
      <c r="Q1247" s="120"/>
      <c r="R1247" s="120"/>
      <c r="S1247" s="120"/>
      <c r="T1247" s="120"/>
      <c r="U1247" s="120"/>
      <c r="V1247" s="120"/>
      <c r="W1247" s="120"/>
      <c r="X1247" s="120"/>
      <c r="Y1247" s="120"/>
      <c r="Z1247" s="120"/>
      <c r="AA1247" s="120"/>
      <c r="AB1247" s="120"/>
      <c r="AC1247" s="120"/>
      <c r="AD1247" s="120"/>
      <c r="AE1247" s="120"/>
      <c r="AF1247" s="120"/>
      <c r="AG1247" s="120"/>
      <c r="AH1247" s="120"/>
      <c r="AI1247" s="120"/>
      <c r="AJ1247" s="120"/>
      <c r="AK1247" s="120"/>
      <c r="AL1247" s="120"/>
      <c r="AM1247" s="120"/>
      <c r="AN1247" s="120"/>
      <c r="AO1247" s="120"/>
      <c r="AP1247" s="120"/>
      <c r="AQ1247" s="120"/>
      <c r="AR1247" s="120"/>
      <c r="AS1247" s="120"/>
      <c r="AT1247" s="120"/>
      <c r="AU1247" s="120"/>
      <c r="AV1247" s="120"/>
      <c r="AW1247" s="120"/>
      <c r="AX1247" s="120"/>
      <c r="AY1247" s="120"/>
      <c r="AZ1247" s="120"/>
      <c r="BA1247" s="120"/>
      <c r="BB1247" s="120"/>
      <c r="BC1247" s="120"/>
    </row>
    <row r="1248" spans="1:55" x14ac:dyDescent="0.25">
      <c r="A1248" s="27"/>
      <c r="B1248" s="28"/>
      <c r="C1248" s="28"/>
      <c r="D1248" s="29"/>
      <c r="E1248"/>
      <c r="F1248"/>
      <c r="G1248"/>
      <c r="H1248"/>
      <c r="I1248"/>
      <c r="J1248"/>
      <c r="K1248"/>
      <c r="L1248"/>
      <c r="M1248"/>
      <c r="N1248"/>
      <c r="O1248"/>
      <c r="P1248" s="120"/>
      <c r="Q1248" s="120"/>
      <c r="R1248" s="120"/>
      <c r="S1248" s="120"/>
      <c r="T1248" s="120"/>
      <c r="U1248" s="120"/>
      <c r="V1248" s="120"/>
      <c r="W1248" s="120"/>
      <c r="X1248" s="120"/>
      <c r="Y1248" s="120"/>
      <c r="Z1248" s="120"/>
      <c r="AA1248" s="120"/>
      <c r="AB1248" s="120"/>
      <c r="AC1248" s="120"/>
      <c r="AD1248" s="120"/>
      <c r="AE1248" s="120"/>
      <c r="AF1248" s="120"/>
      <c r="AG1248" s="120"/>
      <c r="AH1248" s="120"/>
      <c r="AI1248" s="120"/>
      <c r="AJ1248" s="120"/>
      <c r="AK1248" s="120"/>
      <c r="AL1248" s="120"/>
      <c r="AM1248" s="120"/>
      <c r="AN1248" s="120"/>
      <c r="AO1248" s="120"/>
      <c r="AP1248" s="120"/>
      <c r="AQ1248" s="120"/>
      <c r="AR1248" s="120"/>
      <c r="AS1248" s="120"/>
      <c r="AT1248" s="120"/>
      <c r="AU1248" s="120"/>
      <c r="AV1248" s="120"/>
      <c r="AW1248" s="120"/>
      <c r="AX1248" s="120"/>
      <c r="AY1248" s="120"/>
      <c r="AZ1248" s="120"/>
      <c r="BA1248" s="120"/>
      <c r="BB1248" s="120"/>
      <c r="BC1248" s="120"/>
    </row>
    <row r="1249" spans="1:55" x14ac:dyDescent="0.25">
      <c r="A1249" s="27"/>
      <c r="B1249" s="28"/>
      <c r="C1249" s="28"/>
      <c r="D1249" s="29"/>
      <c r="E1249"/>
      <c r="F1249"/>
      <c r="G1249"/>
      <c r="H1249"/>
      <c r="I1249"/>
      <c r="J1249"/>
      <c r="K1249"/>
      <c r="L1249"/>
      <c r="M1249"/>
      <c r="N1249"/>
      <c r="O1249"/>
      <c r="P1249" s="120"/>
      <c r="Q1249" s="120"/>
      <c r="R1249" s="120"/>
      <c r="S1249" s="120"/>
      <c r="T1249" s="120"/>
      <c r="U1249" s="120"/>
      <c r="V1249" s="120"/>
      <c r="W1249" s="120"/>
      <c r="X1249" s="120"/>
      <c r="Y1249" s="120"/>
      <c r="Z1249" s="120"/>
      <c r="AA1249" s="120"/>
      <c r="AB1249" s="120"/>
      <c r="AC1249" s="120"/>
      <c r="AD1249" s="120"/>
      <c r="AE1249" s="120"/>
      <c r="AF1249" s="120"/>
      <c r="AG1249" s="120"/>
      <c r="AH1249" s="120"/>
      <c r="AI1249" s="120"/>
      <c r="AJ1249" s="120"/>
      <c r="AK1249" s="120"/>
      <c r="AL1249" s="120"/>
      <c r="AM1249" s="120"/>
      <c r="AN1249" s="120"/>
      <c r="AO1249" s="120"/>
      <c r="AP1249" s="120"/>
      <c r="AQ1249" s="120"/>
      <c r="AR1249" s="120"/>
      <c r="AS1249" s="120"/>
      <c r="AT1249" s="120"/>
      <c r="AU1249" s="120"/>
      <c r="AV1249" s="120"/>
      <c r="AW1249" s="120"/>
      <c r="AX1249" s="120"/>
      <c r="AY1249" s="120"/>
      <c r="AZ1249" s="120"/>
      <c r="BA1249" s="120"/>
      <c r="BB1249" s="120"/>
      <c r="BC1249" s="120"/>
    </row>
    <row r="1250" spans="1:55" x14ac:dyDescent="0.25">
      <c r="A1250" s="27"/>
      <c r="B1250" s="28"/>
      <c r="C1250" s="28"/>
      <c r="D1250" s="29"/>
      <c r="E1250"/>
      <c r="F1250"/>
      <c r="G1250"/>
      <c r="H1250"/>
      <c r="I1250"/>
      <c r="J1250"/>
      <c r="K1250"/>
      <c r="L1250"/>
      <c r="M1250"/>
      <c r="N1250"/>
      <c r="O1250"/>
      <c r="P1250" s="120"/>
      <c r="Q1250" s="120"/>
      <c r="R1250" s="120"/>
      <c r="S1250" s="120"/>
      <c r="T1250" s="120"/>
      <c r="U1250" s="120"/>
      <c r="V1250" s="120"/>
      <c r="W1250" s="120"/>
      <c r="X1250" s="120"/>
      <c r="Y1250" s="120"/>
      <c r="Z1250" s="120"/>
      <c r="AA1250" s="120"/>
      <c r="AB1250" s="120"/>
      <c r="AC1250" s="120"/>
      <c r="AD1250" s="120"/>
      <c r="AE1250" s="120"/>
      <c r="AF1250" s="120"/>
      <c r="AG1250" s="120"/>
      <c r="AH1250" s="120"/>
      <c r="AI1250" s="120"/>
      <c r="AJ1250" s="120"/>
      <c r="AK1250" s="120"/>
      <c r="AL1250" s="120"/>
      <c r="AM1250" s="120"/>
      <c r="AN1250" s="120"/>
      <c r="AO1250" s="120"/>
      <c r="AP1250" s="120"/>
      <c r="AQ1250" s="120"/>
      <c r="AR1250" s="120"/>
      <c r="AS1250" s="120"/>
      <c r="AT1250" s="120"/>
      <c r="AU1250" s="120"/>
      <c r="AV1250" s="120"/>
      <c r="AW1250" s="120"/>
      <c r="AX1250" s="120"/>
      <c r="AY1250" s="120"/>
      <c r="AZ1250" s="120"/>
      <c r="BA1250" s="120"/>
      <c r="BB1250" s="120"/>
      <c r="BC1250" s="120"/>
    </row>
    <row r="1251" spans="1:55" x14ac:dyDescent="0.25">
      <c r="A1251" s="27"/>
      <c r="B1251" s="28"/>
      <c r="C1251" s="28"/>
      <c r="D1251" s="29"/>
      <c r="E1251"/>
      <c r="F1251"/>
      <c r="G1251"/>
      <c r="H1251"/>
      <c r="I1251"/>
      <c r="J1251"/>
      <c r="K1251"/>
      <c r="L1251"/>
      <c r="M1251"/>
      <c r="N1251"/>
      <c r="O1251"/>
      <c r="P1251" s="120"/>
      <c r="Q1251" s="120"/>
      <c r="R1251" s="120"/>
      <c r="S1251" s="120"/>
      <c r="T1251" s="120"/>
      <c r="U1251" s="120"/>
      <c r="V1251" s="120"/>
      <c r="W1251" s="120"/>
      <c r="X1251" s="120"/>
      <c r="Y1251" s="120"/>
      <c r="Z1251" s="120"/>
      <c r="AA1251" s="120"/>
      <c r="AB1251" s="120"/>
      <c r="AC1251" s="120"/>
      <c r="AD1251" s="120"/>
      <c r="AE1251" s="120"/>
      <c r="AF1251" s="120"/>
      <c r="AG1251" s="120"/>
      <c r="AH1251" s="120"/>
      <c r="AI1251" s="120"/>
      <c r="AJ1251" s="120"/>
      <c r="AK1251" s="120"/>
      <c r="AL1251" s="120"/>
      <c r="AM1251" s="120"/>
      <c r="AN1251" s="120"/>
      <c r="AO1251" s="120"/>
      <c r="AP1251" s="120"/>
      <c r="AQ1251" s="120"/>
      <c r="AR1251" s="120"/>
      <c r="AS1251" s="120"/>
      <c r="AT1251" s="120"/>
      <c r="AU1251" s="120"/>
      <c r="AV1251" s="120"/>
      <c r="AW1251" s="120"/>
      <c r="AX1251" s="120"/>
      <c r="AY1251" s="120"/>
      <c r="AZ1251" s="120"/>
      <c r="BA1251" s="120"/>
      <c r="BB1251" s="120"/>
      <c r="BC1251" s="120"/>
    </row>
    <row r="1252" spans="1:55" x14ac:dyDescent="0.25">
      <c r="A1252" s="27"/>
      <c r="B1252" s="28"/>
      <c r="C1252" s="28"/>
      <c r="D1252" s="29"/>
      <c r="E1252"/>
      <c r="F1252"/>
      <c r="G1252"/>
      <c r="H1252"/>
      <c r="I1252"/>
      <c r="J1252"/>
      <c r="K1252"/>
      <c r="L1252"/>
      <c r="M1252"/>
      <c r="N1252"/>
      <c r="O1252"/>
      <c r="P1252" s="120"/>
      <c r="Q1252" s="120"/>
      <c r="R1252" s="120"/>
      <c r="S1252" s="120"/>
      <c r="T1252" s="120"/>
      <c r="U1252" s="120"/>
      <c r="V1252" s="120"/>
      <c r="W1252" s="120"/>
      <c r="X1252" s="120"/>
      <c r="Y1252" s="120"/>
      <c r="Z1252" s="120"/>
      <c r="AA1252" s="120"/>
      <c r="AB1252" s="120"/>
      <c r="AC1252" s="120"/>
      <c r="AD1252" s="120"/>
      <c r="AE1252" s="120"/>
      <c r="AF1252" s="120"/>
      <c r="AG1252" s="120"/>
      <c r="AH1252" s="120"/>
      <c r="AI1252" s="120"/>
      <c r="AJ1252" s="120"/>
      <c r="AK1252" s="120"/>
      <c r="AL1252" s="120"/>
      <c r="AM1252" s="120"/>
      <c r="AN1252" s="120"/>
      <c r="AO1252" s="120"/>
      <c r="AP1252" s="120"/>
      <c r="AQ1252" s="120"/>
      <c r="AR1252" s="120"/>
      <c r="AS1252" s="120"/>
      <c r="AT1252" s="120"/>
      <c r="AU1252" s="120"/>
      <c r="AV1252" s="120"/>
      <c r="AW1252" s="120"/>
      <c r="AX1252" s="120"/>
      <c r="AY1252" s="120"/>
      <c r="AZ1252" s="120"/>
      <c r="BA1252" s="120"/>
      <c r="BB1252" s="120"/>
      <c r="BC1252" s="120"/>
    </row>
    <row r="1253" spans="1:55" x14ac:dyDescent="0.25">
      <c r="A1253" s="27"/>
      <c r="B1253" s="28"/>
      <c r="C1253" s="28"/>
      <c r="D1253" s="29"/>
      <c r="E1253"/>
      <c r="F1253"/>
      <c r="G1253"/>
      <c r="H1253"/>
      <c r="I1253"/>
      <c r="J1253"/>
      <c r="K1253"/>
      <c r="L1253"/>
      <c r="M1253"/>
      <c r="N1253"/>
      <c r="O1253"/>
      <c r="P1253" s="120"/>
      <c r="Q1253" s="120"/>
      <c r="R1253" s="120"/>
      <c r="S1253" s="120"/>
      <c r="T1253" s="120"/>
      <c r="U1253" s="120"/>
      <c r="V1253" s="120"/>
      <c r="W1253" s="120"/>
      <c r="X1253" s="120"/>
      <c r="Y1253" s="120"/>
      <c r="Z1253" s="120"/>
      <c r="AA1253" s="120"/>
      <c r="AB1253" s="120"/>
      <c r="AC1253" s="120"/>
      <c r="AD1253" s="120"/>
      <c r="AE1253" s="120"/>
      <c r="AF1253" s="120"/>
      <c r="AG1253" s="120"/>
      <c r="AH1253" s="120"/>
      <c r="AI1253" s="120"/>
      <c r="AJ1253" s="120"/>
      <c r="AK1253" s="120"/>
      <c r="AL1253" s="120"/>
      <c r="AM1253" s="120"/>
      <c r="AN1253" s="120"/>
      <c r="AO1253" s="120"/>
      <c r="AP1253" s="120"/>
      <c r="AQ1253" s="120"/>
      <c r="AR1253" s="120"/>
      <c r="AS1253" s="120"/>
      <c r="AT1253" s="120"/>
      <c r="AU1253" s="120"/>
      <c r="AV1253" s="120"/>
      <c r="AW1253" s="120"/>
      <c r="AX1253" s="120"/>
      <c r="AY1253" s="120"/>
      <c r="AZ1253" s="120"/>
      <c r="BA1253" s="120"/>
      <c r="BB1253" s="120"/>
      <c r="BC1253" s="120"/>
    </row>
    <row r="1254" spans="1:55" x14ac:dyDescent="0.25">
      <c r="A1254" s="27"/>
      <c r="B1254" s="28"/>
      <c r="C1254" s="28"/>
      <c r="D1254" s="29"/>
      <c r="E1254"/>
      <c r="F1254"/>
      <c r="G1254"/>
      <c r="H1254"/>
      <c r="I1254"/>
      <c r="J1254"/>
      <c r="K1254"/>
      <c r="L1254"/>
      <c r="M1254"/>
      <c r="N1254"/>
      <c r="O1254"/>
      <c r="P1254" s="120"/>
      <c r="Q1254" s="120"/>
      <c r="R1254" s="120"/>
      <c r="S1254" s="120"/>
      <c r="T1254" s="120"/>
      <c r="U1254" s="120"/>
      <c r="V1254" s="120"/>
      <c r="W1254" s="120"/>
      <c r="X1254" s="120"/>
      <c r="Y1254" s="120"/>
      <c r="Z1254" s="120"/>
      <c r="AA1254" s="120"/>
      <c r="AB1254" s="120"/>
      <c r="AC1254" s="120"/>
      <c r="AD1254" s="120"/>
      <c r="AE1254" s="120"/>
      <c r="AF1254" s="120"/>
      <c r="AG1254" s="120"/>
      <c r="AH1254" s="120"/>
      <c r="AI1254" s="120"/>
      <c r="AJ1254" s="120"/>
      <c r="AK1254" s="120"/>
      <c r="AL1254" s="120"/>
      <c r="AM1254" s="120"/>
      <c r="AN1254" s="120"/>
      <c r="AO1254" s="120"/>
      <c r="AP1254" s="120"/>
      <c r="AQ1254" s="120"/>
      <c r="AR1254" s="120"/>
      <c r="AS1254" s="120"/>
      <c r="AT1254" s="120"/>
      <c r="AU1254" s="120"/>
      <c r="AV1254" s="120"/>
      <c r="AW1254" s="120"/>
      <c r="AX1254" s="120"/>
      <c r="AY1254" s="120"/>
      <c r="AZ1254" s="120"/>
      <c r="BA1254" s="120"/>
      <c r="BB1254" s="120"/>
      <c r="BC1254" s="120"/>
    </row>
    <row r="1255" spans="1:55" x14ac:dyDescent="0.25">
      <c r="A1255" s="27"/>
      <c r="B1255" s="28"/>
      <c r="C1255" s="28"/>
      <c r="D1255" s="29"/>
      <c r="E1255"/>
      <c r="F1255"/>
      <c r="G1255"/>
      <c r="H1255"/>
      <c r="I1255"/>
      <c r="J1255"/>
      <c r="K1255"/>
      <c r="L1255"/>
      <c r="M1255"/>
      <c r="N1255"/>
      <c r="O1255"/>
      <c r="P1255" s="120"/>
      <c r="Q1255" s="120"/>
      <c r="R1255" s="120"/>
      <c r="S1255" s="120"/>
      <c r="T1255" s="120"/>
      <c r="U1255" s="120"/>
      <c r="V1255" s="120"/>
      <c r="W1255" s="120"/>
      <c r="X1255" s="120"/>
      <c r="Y1255" s="120"/>
      <c r="Z1255" s="120"/>
      <c r="AA1255" s="120"/>
      <c r="AB1255" s="120"/>
      <c r="AC1255" s="120"/>
      <c r="AD1255" s="120"/>
      <c r="AE1255" s="120"/>
      <c r="AF1255" s="120"/>
      <c r="AG1255" s="120"/>
      <c r="AH1255" s="120"/>
      <c r="AI1255" s="120"/>
      <c r="AJ1255" s="120"/>
      <c r="AK1255" s="120"/>
      <c r="AL1255" s="120"/>
      <c r="AM1255" s="120"/>
      <c r="AN1255" s="120"/>
      <c r="AO1255" s="120"/>
      <c r="AP1255" s="120"/>
      <c r="AQ1255" s="120"/>
      <c r="AR1255" s="120"/>
      <c r="AS1255" s="120"/>
      <c r="AT1255" s="120"/>
      <c r="AU1255" s="120"/>
      <c r="AV1255" s="120"/>
      <c r="AW1255" s="120"/>
      <c r="AX1255" s="120"/>
      <c r="AY1255" s="120"/>
      <c r="AZ1255" s="120"/>
      <c r="BA1255" s="120"/>
      <c r="BB1255" s="120"/>
      <c r="BC1255" s="120"/>
    </row>
    <row r="1256" spans="1:55" x14ac:dyDescent="0.25">
      <c r="A1256" s="27"/>
      <c r="B1256" s="28"/>
      <c r="C1256" s="28"/>
      <c r="D1256" s="29"/>
      <c r="E1256"/>
      <c r="F1256"/>
      <c r="G1256"/>
      <c r="H1256"/>
      <c r="I1256"/>
      <c r="J1256"/>
      <c r="K1256"/>
      <c r="L1256"/>
      <c r="M1256"/>
      <c r="N1256"/>
      <c r="O1256"/>
      <c r="P1256" s="120"/>
      <c r="Q1256" s="120"/>
      <c r="R1256" s="120"/>
      <c r="S1256" s="120"/>
      <c r="T1256" s="120"/>
      <c r="U1256" s="120"/>
      <c r="V1256" s="120"/>
      <c r="W1256" s="120"/>
      <c r="X1256" s="120"/>
      <c r="Y1256" s="120"/>
      <c r="Z1256" s="120"/>
      <c r="AA1256" s="120"/>
      <c r="AB1256" s="120"/>
      <c r="AC1256" s="120"/>
      <c r="AD1256" s="120"/>
      <c r="AE1256" s="120"/>
      <c r="AF1256" s="120"/>
      <c r="AG1256" s="120"/>
      <c r="AH1256" s="120"/>
      <c r="AI1256" s="120"/>
      <c r="AJ1256" s="120"/>
      <c r="AK1256" s="120"/>
      <c r="AL1256" s="120"/>
      <c r="AM1256" s="120"/>
      <c r="AN1256" s="120"/>
      <c r="AO1256" s="120"/>
      <c r="AP1256" s="120"/>
      <c r="AQ1256" s="120"/>
      <c r="AR1256" s="120"/>
      <c r="AS1256" s="120"/>
      <c r="AT1256" s="120"/>
      <c r="AU1256" s="120"/>
      <c r="AV1256" s="120"/>
      <c r="AW1256" s="120"/>
      <c r="AX1256" s="120"/>
      <c r="AY1256" s="120"/>
      <c r="AZ1256" s="120"/>
      <c r="BA1256" s="120"/>
      <c r="BB1256" s="120"/>
      <c r="BC1256" s="120"/>
    </row>
    <row r="1257" spans="1:55" x14ac:dyDescent="0.25">
      <c r="A1257" s="27"/>
      <c r="B1257" s="28"/>
      <c r="C1257" s="28"/>
      <c r="D1257" s="29"/>
      <c r="E1257"/>
      <c r="F1257"/>
      <c r="G1257"/>
      <c r="H1257"/>
      <c r="I1257"/>
      <c r="J1257"/>
      <c r="K1257"/>
      <c r="L1257"/>
      <c r="M1257"/>
      <c r="N1257"/>
      <c r="O1257"/>
      <c r="P1257" s="120"/>
      <c r="Q1257" s="120"/>
      <c r="R1257" s="120"/>
      <c r="S1257" s="120"/>
      <c r="T1257" s="120"/>
      <c r="U1257" s="120"/>
      <c r="V1257" s="120"/>
      <c r="W1257" s="120"/>
      <c r="X1257" s="120"/>
      <c r="Y1257" s="120"/>
      <c r="Z1257" s="120"/>
      <c r="AA1257" s="120"/>
      <c r="AB1257" s="120"/>
      <c r="AC1257" s="120"/>
      <c r="AD1257" s="120"/>
      <c r="AE1257" s="120"/>
      <c r="AF1257" s="120"/>
      <c r="AG1257" s="120"/>
      <c r="AH1257" s="120"/>
      <c r="AI1257" s="120"/>
      <c r="AJ1257" s="120"/>
      <c r="AK1257" s="120"/>
      <c r="AL1257" s="120"/>
      <c r="AM1257" s="120"/>
      <c r="AN1257" s="120"/>
      <c r="AO1257" s="120"/>
      <c r="AP1257" s="120"/>
      <c r="AQ1257" s="120"/>
      <c r="AR1257" s="120"/>
      <c r="AS1257" s="120"/>
      <c r="AT1257" s="120"/>
      <c r="AU1257" s="120"/>
      <c r="AV1257" s="120"/>
      <c r="AW1257" s="120"/>
      <c r="AX1257" s="120"/>
      <c r="AY1257" s="120"/>
      <c r="AZ1257" s="120"/>
      <c r="BA1257" s="120"/>
      <c r="BB1257" s="120"/>
      <c r="BC1257" s="120"/>
    </row>
    <row r="1258" spans="1:55" x14ac:dyDescent="0.25">
      <c r="A1258" s="27"/>
      <c r="B1258" s="28"/>
      <c r="C1258" s="28"/>
      <c r="D1258" s="29"/>
      <c r="E1258"/>
      <c r="F1258"/>
      <c r="G1258"/>
      <c r="H1258"/>
      <c r="I1258"/>
      <c r="J1258"/>
      <c r="K1258"/>
      <c r="L1258"/>
      <c r="M1258"/>
      <c r="N1258"/>
      <c r="O1258"/>
      <c r="P1258" s="120"/>
      <c r="Q1258" s="120"/>
      <c r="R1258" s="120"/>
      <c r="S1258" s="120"/>
      <c r="T1258" s="120"/>
      <c r="U1258" s="120"/>
      <c r="V1258" s="120"/>
      <c r="W1258" s="120"/>
      <c r="X1258" s="120"/>
      <c r="Y1258" s="120"/>
      <c r="Z1258" s="120"/>
      <c r="AA1258" s="120"/>
      <c r="AB1258" s="120"/>
      <c r="AC1258" s="120"/>
      <c r="AD1258" s="120"/>
      <c r="AE1258" s="120"/>
      <c r="AF1258" s="120"/>
      <c r="AG1258" s="120"/>
      <c r="AH1258" s="120"/>
      <c r="AI1258" s="120"/>
      <c r="AJ1258" s="120"/>
      <c r="AK1258" s="120"/>
      <c r="AL1258" s="120"/>
      <c r="AM1258" s="120"/>
      <c r="AN1258" s="120"/>
      <c r="AO1258" s="120"/>
      <c r="AP1258" s="120"/>
      <c r="AQ1258" s="120"/>
      <c r="AR1258" s="120"/>
      <c r="AS1258" s="120"/>
      <c r="AT1258" s="120"/>
      <c r="AU1258" s="120"/>
      <c r="AV1258" s="120"/>
      <c r="AW1258" s="120"/>
      <c r="AX1258" s="120"/>
      <c r="AY1258" s="120"/>
      <c r="AZ1258" s="120"/>
      <c r="BA1258" s="120"/>
      <c r="BB1258" s="120"/>
      <c r="BC1258" s="120"/>
    </row>
    <row r="1259" spans="1:55" x14ac:dyDescent="0.25">
      <c r="A1259" s="27"/>
      <c r="B1259" s="28"/>
      <c r="C1259" s="28"/>
      <c r="D1259" s="29"/>
      <c r="E1259"/>
      <c r="F1259"/>
      <c r="G1259"/>
      <c r="H1259"/>
      <c r="I1259"/>
      <c r="J1259"/>
      <c r="K1259"/>
      <c r="L1259"/>
      <c r="M1259"/>
      <c r="N1259"/>
      <c r="O1259"/>
      <c r="P1259" s="120"/>
      <c r="Q1259" s="120"/>
      <c r="R1259" s="120"/>
      <c r="S1259" s="120"/>
      <c r="T1259" s="120"/>
      <c r="U1259" s="120"/>
      <c r="V1259" s="120"/>
      <c r="W1259" s="120"/>
      <c r="X1259" s="120"/>
      <c r="Y1259" s="120"/>
      <c r="Z1259" s="120"/>
      <c r="AA1259" s="120"/>
      <c r="AB1259" s="120"/>
      <c r="AC1259" s="120"/>
      <c r="AD1259" s="120"/>
      <c r="AE1259" s="120"/>
      <c r="AF1259" s="120"/>
      <c r="AG1259" s="120"/>
      <c r="AH1259" s="120"/>
      <c r="AI1259" s="120"/>
      <c r="AJ1259" s="120"/>
      <c r="AK1259" s="120"/>
      <c r="AL1259" s="120"/>
      <c r="AM1259" s="120"/>
      <c r="AN1259" s="120"/>
      <c r="AO1259" s="120"/>
      <c r="AP1259" s="120"/>
      <c r="AQ1259" s="120"/>
      <c r="AR1259" s="120"/>
      <c r="AS1259" s="120"/>
      <c r="AT1259" s="120"/>
      <c r="AU1259" s="120"/>
      <c r="AV1259" s="120"/>
      <c r="AW1259" s="120"/>
      <c r="AX1259" s="120"/>
      <c r="AY1259" s="120"/>
      <c r="AZ1259" s="120"/>
      <c r="BA1259" s="120"/>
      <c r="BB1259" s="120"/>
      <c r="BC1259" s="120"/>
    </row>
    <row r="1260" spans="1:55" x14ac:dyDescent="0.25">
      <c r="A1260" s="27"/>
      <c r="B1260" s="28"/>
      <c r="C1260" s="28"/>
      <c r="D1260" s="29"/>
      <c r="E1260"/>
      <c r="F1260"/>
      <c r="G1260"/>
      <c r="H1260"/>
      <c r="I1260"/>
      <c r="J1260"/>
      <c r="K1260"/>
      <c r="L1260"/>
      <c r="M1260"/>
      <c r="N1260"/>
      <c r="O1260"/>
      <c r="P1260" s="120"/>
      <c r="Q1260" s="120"/>
      <c r="R1260" s="120"/>
      <c r="S1260" s="120"/>
      <c r="T1260" s="120"/>
      <c r="U1260" s="120"/>
      <c r="V1260" s="120"/>
      <c r="W1260" s="120"/>
      <c r="X1260" s="120"/>
      <c r="Y1260" s="120"/>
      <c r="Z1260" s="120"/>
      <c r="AA1260" s="120"/>
      <c r="AB1260" s="120"/>
      <c r="AC1260" s="120"/>
      <c r="AD1260" s="120"/>
      <c r="AE1260" s="120"/>
      <c r="AF1260" s="120"/>
      <c r="AG1260" s="120"/>
      <c r="AH1260" s="120"/>
      <c r="AI1260" s="120"/>
      <c r="AJ1260" s="120"/>
      <c r="AK1260" s="120"/>
      <c r="AL1260" s="120"/>
      <c r="AM1260" s="120"/>
      <c r="AN1260" s="120"/>
      <c r="AO1260" s="120"/>
      <c r="AP1260" s="120"/>
      <c r="AQ1260" s="120"/>
      <c r="AR1260" s="120"/>
      <c r="AS1260" s="120"/>
      <c r="AT1260" s="120"/>
      <c r="AU1260" s="120"/>
      <c r="AV1260" s="120"/>
      <c r="AW1260" s="120"/>
      <c r="AX1260" s="120"/>
      <c r="AY1260" s="120"/>
      <c r="AZ1260" s="120"/>
      <c r="BA1260" s="120"/>
      <c r="BB1260" s="120"/>
      <c r="BC1260" s="120"/>
    </row>
    <row r="1261" spans="1:55" x14ac:dyDescent="0.25">
      <c r="A1261" s="27"/>
      <c r="B1261" s="28"/>
      <c r="C1261" s="28"/>
      <c r="D1261" s="29"/>
      <c r="E1261"/>
      <c r="F1261"/>
      <c r="G1261"/>
      <c r="H1261"/>
      <c r="I1261"/>
      <c r="J1261"/>
      <c r="K1261"/>
      <c r="L1261"/>
      <c r="M1261"/>
      <c r="N1261"/>
      <c r="O1261"/>
      <c r="P1261" s="120"/>
      <c r="Q1261" s="120"/>
      <c r="R1261" s="120"/>
      <c r="S1261" s="120"/>
      <c r="T1261" s="120"/>
      <c r="U1261" s="120"/>
      <c r="V1261" s="120"/>
      <c r="W1261" s="120"/>
      <c r="X1261" s="120"/>
      <c r="Y1261" s="120"/>
      <c r="Z1261" s="120"/>
      <c r="AA1261" s="120"/>
      <c r="AB1261" s="120"/>
      <c r="AC1261" s="120"/>
      <c r="AD1261" s="120"/>
      <c r="AE1261" s="120"/>
      <c r="AF1261" s="120"/>
      <c r="AG1261" s="120"/>
      <c r="AH1261" s="120"/>
      <c r="AI1261" s="120"/>
      <c r="AJ1261" s="120"/>
      <c r="AK1261" s="120"/>
      <c r="AL1261" s="120"/>
      <c r="AM1261" s="120"/>
      <c r="AN1261" s="120"/>
      <c r="AO1261" s="120"/>
      <c r="AP1261" s="120"/>
      <c r="AQ1261" s="120"/>
      <c r="AR1261" s="120"/>
      <c r="AS1261" s="120"/>
      <c r="AT1261" s="120"/>
      <c r="AU1261" s="120"/>
      <c r="AV1261" s="120"/>
      <c r="AW1261" s="120"/>
      <c r="AX1261" s="120"/>
      <c r="AY1261" s="120"/>
      <c r="AZ1261" s="120"/>
      <c r="BA1261" s="120"/>
      <c r="BB1261" s="120"/>
      <c r="BC1261" s="120"/>
    </row>
    <row r="1262" spans="1:55" x14ac:dyDescent="0.25">
      <c r="A1262" s="27"/>
      <c r="B1262" s="28"/>
      <c r="C1262" s="28"/>
      <c r="D1262" s="29"/>
      <c r="E1262"/>
      <c r="F1262"/>
      <c r="G1262"/>
      <c r="H1262"/>
      <c r="I1262"/>
      <c r="J1262"/>
      <c r="K1262"/>
      <c r="L1262"/>
      <c r="M1262"/>
      <c r="N1262"/>
      <c r="O1262"/>
      <c r="P1262" s="120"/>
      <c r="Q1262" s="120"/>
      <c r="R1262" s="120"/>
      <c r="S1262" s="120"/>
      <c r="T1262" s="120"/>
      <c r="U1262" s="120"/>
      <c r="V1262" s="120"/>
      <c r="W1262" s="120"/>
      <c r="X1262" s="120"/>
      <c r="Y1262" s="120"/>
      <c r="Z1262" s="120"/>
      <c r="AA1262" s="120"/>
      <c r="AB1262" s="120"/>
      <c r="AC1262" s="120"/>
      <c r="AD1262" s="120"/>
      <c r="AE1262" s="120"/>
      <c r="AF1262" s="120"/>
      <c r="AG1262" s="120"/>
      <c r="AH1262" s="120"/>
      <c r="AI1262" s="120"/>
      <c r="AJ1262" s="120"/>
      <c r="AK1262" s="120"/>
      <c r="AL1262" s="120"/>
      <c r="AM1262" s="120"/>
      <c r="AN1262" s="120"/>
      <c r="AO1262" s="120"/>
      <c r="AP1262" s="120"/>
      <c r="AQ1262" s="120"/>
      <c r="AR1262" s="120"/>
      <c r="AS1262" s="120"/>
      <c r="AT1262" s="120"/>
      <c r="AU1262" s="120"/>
      <c r="AV1262" s="120"/>
      <c r="AW1262" s="120"/>
      <c r="AX1262" s="120"/>
      <c r="AY1262" s="120"/>
      <c r="AZ1262" s="120"/>
      <c r="BA1262" s="120"/>
      <c r="BB1262" s="120"/>
      <c r="BC1262" s="120"/>
    </row>
    <row r="1263" spans="1:55" x14ac:dyDescent="0.25">
      <c r="A1263" s="27"/>
      <c r="B1263" s="28"/>
      <c r="C1263" s="28"/>
      <c r="D1263" s="29"/>
      <c r="E1263"/>
      <c r="F1263"/>
      <c r="G1263"/>
      <c r="H1263"/>
      <c r="I1263"/>
      <c r="J1263"/>
      <c r="K1263"/>
      <c r="L1263"/>
      <c r="M1263"/>
      <c r="N1263"/>
      <c r="O1263"/>
      <c r="P1263" s="120"/>
      <c r="Q1263" s="120"/>
      <c r="R1263" s="120"/>
      <c r="S1263" s="120"/>
      <c r="T1263" s="120"/>
      <c r="U1263" s="120"/>
      <c r="V1263" s="120"/>
      <c r="W1263" s="120"/>
      <c r="X1263" s="120"/>
      <c r="Y1263" s="120"/>
      <c r="Z1263" s="120"/>
      <c r="AA1263" s="120"/>
      <c r="AB1263" s="120"/>
      <c r="AC1263" s="120"/>
      <c r="AD1263" s="120"/>
      <c r="AE1263" s="120"/>
      <c r="AF1263" s="120"/>
      <c r="AG1263" s="120"/>
      <c r="AH1263" s="120"/>
      <c r="AI1263" s="120"/>
      <c r="AJ1263" s="120"/>
      <c r="AK1263" s="120"/>
      <c r="AL1263" s="120"/>
      <c r="AM1263" s="120"/>
      <c r="AN1263" s="120"/>
      <c r="AO1263" s="120"/>
      <c r="AP1263" s="120"/>
      <c r="AQ1263" s="120"/>
      <c r="AR1263" s="120"/>
      <c r="AS1263" s="120"/>
      <c r="AT1263" s="120"/>
      <c r="AU1263" s="120"/>
      <c r="AV1263" s="120"/>
      <c r="AW1263" s="120"/>
      <c r="AX1263" s="120"/>
      <c r="AY1263" s="120"/>
      <c r="AZ1263" s="120"/>
      <c r="BA1263" s="120"/>
      <c r="BB1263" s="120"/>
      <c r="BC1263" s="120"/>
    </row>
    <row r="1264" spans="1:55" x14ac:dyDescent="0.25">
      <c r="A1264" s="27"/>
      <c r="B1264" s="28"/>
      <c r="C1264" s="28"/>
      <c r="D1264" s="29"/>
      <c r="E1264"/>
      <c r="F1264"/>
      <c r="G1264"/>
      <c r="H1264"/>
      <c r="I1264"/>
      <c r="J1264"/>
      <c r="K1264"/>
      <c r="L1264"/>
      <c r="M1264"/>
      <c r="N1264"/>
      <c r="O1264"/>
      <c r="P1264" s="120"/>
      <c r="Q1264" s="120"/>
      <c r="R1264" s="120"/>
      <c r="S1264" s="120"/>
      <c r="T1264" s="120"/>
      <c r="U1264" s="120"/>
      <c r="V1264" s="120"/>
      <c r="W1264" s="120"/>
      <c r="X1264" s="120"/>
      <c r="Y1264" s="120"/>
      <c r="Z1264" s="120"/>
      <c r="AA1264" s="120"/>
      <c r="AB1264" s="120"/>
      <c r="AC1264" s="120"/>
      <c r="AD1264" s="120"/>
      <c r="AE1264" s="120"/>
      <c r="AF1264" s="120"/>
      <c r="AG1264" s="120"/>
      <c r="AH1264" s="120"/>
      <c r="AI1264" s="120"/>
      <c r="AJ1264" s="120"/>
      <c r="AK1264" s="120"/>
      <c r="AL1264" s="120"/>
      <c r="AM1264" s="120"/>
      <c r="AN1264" s="120"/>
      <c r="AO1264" s="120"/>
      <c r="AP1264" s="120"/>
      <c r="AQ1264" s="120"/>
      <c r="AR1264" s="120"/>
      <c r="AS1264" s="120"/>
      <c r="AT1264" s="120"/>
      <c r="AU1264" s="120"/>
      <c r="AV1264" s="120"/>
      <c r="AW1264" s="120"/>
      <c r="AX1264" s="120"/>
      <c r="AY1264" s="120"/>
      <c r="AZ1264" s="120"/>
      <c r="BA1264" s="120"/>
      <c r="BB1264" s="120"/>
      <c r="BC1264" s="120"/>
    </row>
    <row r="1265" spans="1:55" x14ac:dyDescent="0.25">
      <c r="A1265" s="27"/>
      <c r="B1265" s="28"/>
      <c r="C1265" s="28"/>
      <c r="D1265" s="29"/>
      <c r="E1265"/>
      <c r="F1265"/>
      <c r="G1265"/>
      <c r="H1265"/>
      <c r="I1265"/>
      <c r="J1265"/>
      <c r="K1265"/>
      <c r="L1265"/>
      <c r="M1265"/>
      <c r="N1265"/>
      <c r="O1265"/>
      <c r="P1265" s="120"/>
      <c r="Q1265" s="120"/>
      <c r="R1265" s="120"/>
      <c r="S1265" s="120"/>
      <c r="T1265" s="120"/>
      <c r="U1265" s="120"/>
      <c r="V1265" s="120"/>
      <c r="W1265" s="120"/>
      <c r="X1265" s="120"/>
      <c r="Y1265" s="120"/>
      <c r="Z1265" s="120"/>
      <c r="AA1265" s="120"/>
      <c r="AB1265" s="120"/>
      <c r="AC1265" s="120"/>
      <c r="AD1265" s="120"/>
      <c r="AE1265" s="120"/>
      <c r="AF1265" s="120"/>
      <c r="AG1265" s="120"/>
      <c r="AH1265" s="120"/>
      <c r="AI1265" s="120"/>
      <c r="AJ1265" s="120"/>
      <c r="AK1265" s="120"/>
      <c r="AL1265" s="120"/>
      <c r="AM1265" s="120"/>
      <c r="AN1265" s="120"/>
      <c r="AO1265" s="120"/>
      <c r="AP1265" s="120"/>
      <c r="AQ1265" s="120"/>
      <c r="AR1265" s="120"/>
      <c r="AS1265" s="120"/>
      <c r="AT1265" s="120"/>
      <c r="AU1265" s="120"/>
      <c r="AV1265" s="120"/>
      <c r="AW1265" s="120"/>
      <c r="AX1265" s="120"/>
      <c r="AY1265" s="120"/>
      <c r="AZ1265" s="120"/>
      <c r="BA1265" s="120"/>
      <c r="BB1265" s="120"/>
      <c r="BC1265" s="120"/>
    </row>
    <row r="1266" spans="1:55" x14ac:dyDescent="0.25">
      <c r="A1266" s="27"/>
      <c r="B1266" s="28"/>
      <c r="C1266" s="28"/>
      <c r="D1266" s="29"/>
      <c r="E1266"/>
      <c r="F1266"/>
      <c r="G1266"/>
      <c r="H1266"/>
      <c r="I1266"/>
      <c r="J1266"/>
      <c r="K1266"/>
      <c r="L1266"/>
      <c r="M1266"/>
      <c r="N1266"/>
      <c r="O1266"/>
      <c r="P1266" s="120"/>
      <c r="Q1266" s="120"/>
      <c r="R1266" s="120"/>
      <c r="S1266" s="120"/>
      <c r="T1266" s="120"/>
      <c r="U1266" s="120"/>
      <c r="V1266" s="120"/>
      <c r="W1266" s="120"/>
      <c r="X1266" s="120"/>
      <c r="Y1266" s="120"/>
      <c r="Z1266" s="120"/>
      <c r="AA1266" s="120"/>
      <c r="AB1266" s="120"/>
      <c r="AC1266" s="120"/>
      <c r="AD1266" s="120"/>
      <c r="AE1266" s="120"/>
      <c r="AF1266" s="120"/>
      <c r="AG1266" s="120"/>
      <c r="AH1266" s="120"/>
      <c r="AI1266" s="120"/>
      <c r="AJ1266" s="120"/>
      <c r="AK1266" s="120"/>
      <c r="AL1266" s="120"/>
      <c r="AM1266" s="120"/>
      <c r="AN1266" s="120"/>
      <c r="AO1266" s="120"/>
      <c r="AP1266" s="120"/>
      <c r="AQ1266" s="120"/>
      <c r="AR1266" s="120"/>
      <c r="AS1266" s="120"/>
      <c r="AT1266" s="120"/>
      <c r="AU1266" s="120"/>
      <c r="AV1266" s="120"/>
      <c r="AW1266" s="120"/>
      <c r="AX1266" s="120"/>
      <c r="AY1266" s="120"/>
      <c r="AZ1266" s="120"/>
      <c r="BA1266" s="120"/>
      <c r="BB1266" s="120"/>
      <c r="BC1266" s="120"/>
    </row>
    <row r="1267" spans="1:55" x14ac:dyDescent="0.25">
      <c r="A1267" s="27"/>
      <c r="B1267" s="28"/>
      <c r="C1267" s="28"/>
      <c r="D1267" s="29"/>
      <c r="E1267"/>
      <c r="F1267"/>
      <c r="G1267"/>
      <c r="H1267"/>
      <c r="I1267"/>
      <c r="J1267"/>
      <c r="K1267"/>
      <c r="L1267"/>
      <c r="M1267"/>
      <c r="N1267"/>
      <c r="O1267"/>
      <c r="P1267" s="120"/>
      <c r="Q1267" s="120"/>
      <c r="R1267" s="120"/>
      <c r="S1267" s="120"/>
      <c r="T1267" s="120"/>
      <c r="U1267" s="120"/>
      <c r="V1267" s="120"/>
      <c r="W1267" s="120"/>
      <c r="X1267" s="120"/>
      <c r="Y1267" s="120"/>
      <c r="Z1267" s="120"/>
      <c r="AA1267" s="120"/>
      <c r="AB1267" s="120"/>
      <c r="AC1267" s="120"/>
      <c r="AD1267" s="120"/>
      <c r="AE1267" s="120"/>
      <c r="AF1267" s="120"/>
      <c r="AG1267" s="120"/>
      <c r="AH1267" s="120"/>
      <c r="AI1267" s="120"/>
      <c r="AJ1267" s="120"/>
      <c r="AK1267" s="120"/>
      <c r="AL1267" s="120"/>
      <c r="AM1267" s="120"/>
      <c r="AN1267" s="120"/>
      <c r="AO1267" s="120"/>
      <c r="AP1267" s="120"/>
      <c r="AQ1267" s="120"/>
      <c r="AR1267" s="120"/>
      <c r="AS1267" s="120"/>
      <c r="AT1267" s="120"/>
      <c r="AU1267" s="120"/>
      <c r="AV1267" s="120"/>
      <c r="AW1267" s="120"/>
      <c r="AX1267" s="120"/>
      <c r="AY1267" s="120"/>
      <c r="AZ1267" s="120"/>
      <c r="BA1267" s="120"/>
      <c r="BB1267" s="120"/>
      <c r="BC1267" s="120"/>
    </row>
    <row r="1268" spans="1:55" x14ac:dyDescent="0.25">
      <c r="A1268" s="27"/>
      <c r="B1268" s="28"/>
      <c r="C1268" s="28"/>
      <c r="D1268" s="29"/>
      <c r="E1268"/>
      <c r="F1268"/>
      <c r="G1268"/>
      <c r="H1268"/>
      <c r="I1268"/>
      <c r="J1268"/>
      <c r="K1268"/>
      <c r="L1268"/>
      <c r="M1268"/>
      <c r="N1268"/>
      <c r="O1268"/>
      <c r="P1268" s="120"/>
      <c r="Q1268" s="120"/>
      <c r="R1268" s="120"/>
      <c r="S1268" s="120"/>
      <c r="T1268" s="120"/>
      <c r="U1268" s="120"/>
      <c r="V1268" s="120"/>
      <c r="W1268" s="120"/>
      <c r="X1268" s="120"/>
      <c r="Y1268" s="120"/>
      <c r="Z1268" s="120"/>
      <c r="AA1268" s="120"/>
      <c r="AB1268" s="120"/>
      <c r="AC1268" s="120"/>
      <c r="AD1268" s="120"/>
      <c r="AE1268" s="120"/>
      <c r="AF1268" s="120"/>
      <c r="AG1268" s="120"/>
      <c r="AH1268" s="120"/>
      <c r="AI1268" s="120"/>
      <c r="AJ1268" s="120"/>
      <c r="AK1268" s="120"/>
      <c r="AL1268" s="120"/>
      <c r="AM1268" s="120"/>
      <c r="AN1268" s="120"/>
      <c r="AO1268" s="120"/>
      <c r="AP1268" s="120"/>
      <c r="AQ1268" s="120"/>
      <c r="AR1268" s="120"/>
      <c r="AS1268" s="120"/>
      <c r="AT1268" s="120"/>
      <c r="AU1268" s="120"/>
      <c r="AV1268" s="120"/>
      <c r="AW1268" s="120"/>
      <c r="AX1268" s="120"/>
      <c r="AY1268" s="120"/>
      <c r="AZ1268" s="120"/>
      <c r="BA1268" s="120"/>
      <c r="BB1268" s="120"/>
      <c r="BC1268" s="120"/>
    </row>
    <row r="1269" spans="1:55" x14ac:dyDescent="0.25">
      <c r="A1269" s="27"/>
      <c r="B1269" s="28"/>
      <c r="C1269" s="28"/>
      <c r="D1269" s="29"/>
      <c r="E1269"/>
      <c r="F1269"/>
      <c r="G1269"/>
      <c r="H1269"/>
      <c r="I1269"/>
      <c r="J1269"/>
      <c r="K1269"/>
      <c r="L1269"/>
      <c r="M1269"/>
      <c r="N1269"/>
      <c r="O1269"/>
      <c r="P1269" s="120"/>
      <c r="Q1269" s="120"/>
      <c r="R1269" s="120"/>
      <c r="S1269" s="120"/>
      <c r="T1269" s="120"/>
      <c r="U1269" s="120"/>
      <c r="V1269" s="120"/>
      <c r="W1269" s="120"/>
      <c r="X1269" s="120"/>
      <c r="Y1269" s="120"/>
      <c r="Z1269" s="120"/>
      <c r="AA1269" s="120"/>
      <c r="AB1269" s="120"/>
      <c r="AC1269" s="120"/>
      <c r="AD1269" s="120"/>
      <c r="AE1269" s="120"/>
      <c r="AF1269" s="120"/>
      <c r="AG1269" s="120"/>
      <c r="AH1269" s="120"/>
      <c r="AI1269" s="120"/>
      <c r="AJ1269" s="120"/>
      <c r="AK1269" s="120"/>
      <c r="AL1269" s="120"/>
      <c r="AM1269" s="120"/>
      <c r="AN1269" s="120"/>
      <c r="AO1269" s="120"/>
      <c r="AP1269" s="120"/>
      <c r="AQ1269" s="120"/>
      <c r="AR1269" s="120"/>
      <c r="AS1269" s="120"/>
      <c r="AT1269" s="120"/>
      <c r="AU1269" s="120"/>
      <c r="AV1269" s="120"/>
      <c r="AW1269" s="120"/>
      <c r="AX1269" s="120"/>
      <c r="AY1269" s="120"/>
      <c r="AZ1269" s="120"/>
      <c r="BA1269" s="120"/>
      <c r="BB1269" s="120"/>
      <c r="BC1269" s="120"/>
    </row>
    <row r="1270" spans="1:55" x14ac:dyDescent="0.25">
      <c r="A1270" s="27"/>
      <c r="B1270" s="28"/>
      <c r="C1270" s="28"/>
      <c r="D1270" s="29"/>
      <c r="E1270"/>
      <c r="F1270"/>
      <c r="G1270"/>
      <c r="H1270"/>
      <c r="I1270"/>
      <c r="J1270"/>
      <c r="K1270"/>
      <c r="L1270"/>
      <c r="M1270"/>
      <c r="N1270"/>
      <c r="O1270"/>
      <c r="P1270" s="120"/>
      <c r="Q1270" s="120"/>
      <c r="R1270" s="120"/>
      <c r="S1270" s="120"/>
      <c r="T1270" s="120"/>
      <c r="U1270" s="120"/>
      <c r="V1270" s="120"/>
      <c r="W1270" s="120"/>
      <c r="X1270" s="120"/>
      <c r="Y1270" s="120"/>
      <c r="Z1270" s="120"/>
      <c r="AA1270" s="120"/>
      <c r="AB1270" s="120"/>
      <c r="AC1270" s="120"/>
      <c r="AD1270" s="120"/>
      <c r="AE1270" s="120"/>
      <c r="AF1270" s="120"/>
      <c r="AG1270" s="120"/>
      <c r="AH1270" s="120"/>
      <c r="AI1270" s="120"/>
      <c r="AJ1270" s="120"/>
      <c r="AK1270" s="120"/>
      <c r="AL1270" s="120"/>
      <c r="AM1270" s="120"/>
      <c r="AN1270" s="120"/>
      <c r="AO1270" s="120"/>
      <c r="AP1270" s="120"/>
      <c r="AQ1270" s="120"/>
      <c r="AR1270" s="120"/>
      <c r="AS1270" s="120"/>
      <c r="AT1270" s="120"/>
      <c r="AU1270" s="120"/>
      <c r="AV1270" s="120"/>
      <c r="AW1270" s="120"/>
      <c r="AX1270" s="120"/>
      <c r="AY1270" s="120"/>
      <c r="AZ1270" s="120"/>
      <c r="BA1270" s="120"/>
      <c r="BB1270" s="120"/>
      <c r="BC1270" s="120"/>
    </row>
    <row r="1271" spans="1:55" x14ac:dyDescent="0.25">
      <c r="A1271" s="27"/>
      <c r="B1271" s="28"/>
      <c r="C1271" s="28"/>
      <c r="D1271" s="29"/>
      <c r="E1271"/>
      <c r="F1271"/>
      <c r="G1271"/>
      <c r="H1271"/>
      <c r="I1271"/>
      <c r="J1271"/>
      <c r="K1271"/>
      <c r="L1271"/>
      <c r="M1271"/>
      <c r="N1271"/>
      <c r="O1271"/>
      <c r="P1271" s="120"/>
      <c r="Q1271" s="120"/>
      <c r="R1271" s="120"/>
      <c r="S1271" s="120"/>
      <c r="T1271" s="120"/>
      <c r="U1271" s="120"/>
      <c r="V1271" s="120"/>
      <c r="W1271" s="120"/>
      <c r="X1271" s="120"/>
      <c r="Y1271" s="120"/>
      <c r="Z1271" s="120"/>
      <c r="AA1271" s="120"/>
      <c r="AB1271" s="120"/>
      <c r="AC1271" s="120"/>
      <c r="AD1271" s="120"/>
      <c r="AE1271" s="120"/>
      <c r="AF1271" s="120"/>
      <c r="AG1271" s="120"/>
      <c r="AH1271" s="120"/>
      <c r="AI1271" s="120"/>
      <c r="AJ1271" s="120"/>
      <c r="AK1271" s="120"/>
      <c r="AL1271" s="120"/>
      <c r="AM1271" s="120"/>
      <c r="AN1271" s="120"/>
      <c r="AO1271" s="120"/>
      <c r="AP1271" s="120"/>
      <c r="AQ1271" s="120"/>
      <c r="AR1271" s="120"/>
      <c r="AS1271" s="120"/>
      <c r="AT1271" s="120"/>
      <c r="AU1271" s="120"/>
      <c r="AV1271" s="120"/>
      <c r="AW1271" s="120"/>
      <c r="AX1271" s="120"/>
      <c r="AY1271" s="120"/>
      <c r="AZ1271" s="120"/>
      <c r="BA1271" s="120"/>
      <c r="BB1271" s="120"/>
      <c r="BC1271" s="120"/>
    </row>
    <row r="1272" spans="1:55" x14ac:dyDescent="0.25">
      <c r="A1272" s="27"/>
      <c r="B1272" s="28"/>
      <c r="C1272" s="28"/>
      <c r="D1272" s="29"/>
      <c r="E1272"/>
      <c r="F1272"/>
      <c r="G1272"/>
      <c r="H1272"/>
      <c r="I1272"/>
      <c r="J1272"/>
      <c r="K1272"/>
      <c r="L1272"/>
      <c r="M1272"/>
      <c r="N1272"/>
      <c r="O1272"/>
      <c r="P1272" s="120"/>
      <c r="Q1272" s="120"/>
      <c r="R1272" s="120"/>
      <c r="S1272" s="120"/>
      <c r="T1272" s="120"/>
      <c r="U1272" s="120"/>
      <c r="V1272" s="120"/>
      <c r="W1272" s="120"/>
      <c r="X1272" s="120"/>
      <c r="Y1272" s="120"/>
      <c r="Z1272" s="120"/>
      <c r="AA1272" s="120"/>
      <c r="AB1272" s="120"/>
      <c r="AC1272" s="120"/>
      <c r="AD1272" s="120"/>
      <c r="AE1272" s="120"/>
      <c r="AF1272" s="120"/>
      <c r="AG1272" s="120"/>
      <c r="AH1272" s="120"/>
      <c r="AI1272" s="120"/>
      <c r="AJ1272" s="120"/>
      <c r="AK1272" s="120"/>
      <c r="AL1272" s="120"/>
      <c r="AM1272" s="120"/>
      <c r="AN1272" s="120"/>
      <c r="AO1272" s="120"/>
      <c r="AP1272" s="120"/>
      <c r="AQ1272" s="120"/>
      <c r="AR1272" s="120"/>
      <c r="AS1272" s="120"/>
      <c r="AT1272" s="120"/>
      <c r="AU1272" s="120"/>
      <c r="AV1272" s="120"/>
      <c r="AW1272" s="120"/>
      <c r="AX1272" s="120"/>
      <c r="AY1272" s="120"/>
      <c r="AZ1272" s="120"/>
      <c r="BA1272" s="120"/>
      <c r="BB1272" s="120"/>
      <c r="BC1272" s="120"/>
    </row>
    <row r="1273" spans="1:55" x14ac:dyDescent="0.25">
      <c r="A1273" s="27"/>
      <c r="B1273" s="28"/>
      <c r="C1273" s="28"/>
      <c r="D1273" s="29"/>
      <c r="E1273"/>
      <c r="F1273"/>
      <c r="G1273"/>
      <c r="H1273"/>
      <c r="I1273"/>
      <c r="J1273"/>
      <c r="K1273"/>
      <c r="L1273"/>
      <c r="M1273"/>
      <c r="N1273"/>
      <c r="O1273"/>
      <c r="P1273" s="120"/>
      <c r="Q1273" s="120"/>
      <c r="R1273" s="120"/>
      <c r="S1273" s="120"/>
      <c r="T1273" s="120"/>
      <c r="U1273" s="120"/>
      <c r="V1273" s="120"/>
      <c r="W1273" s="120"/>
      <c r="X1273" s="120"/>
      <c r="Y1273" s="120"/>
      <c r="Z1273" s="120"/>
      <c r="AA1273" s="120"/>
      <c r="AB1273" s="120"/>
      <c r="AC1273" s="120"/>
      <c r="AD1273" s="120"/>
      <c r="AE1273" s="120"/>
      <c r="AF1273" s="120"/>
      <c r="AG1273" s="120"/>
      <c r="AH1273" s="120"/>
      <c r="AI1273" s="120"/>
      <c r="AJ1273" s="120"/>
      <c r="AK1273" s="120"/>
      <c r="AL1273" s="120"/>
      <c r="AM1273" s="120"/>
      <c r="AN1273" s="120"/>
      <c r="AO1273" s="120"/>
      <c r="AP1273" s="120"/>
      <c r="AQ1273" s="120"/>
      <c r="AR1273" s="120"/>
      <c r="AS1273" s="120"/>
      <c r="AT1273" s="120"/>
      <c r="AU1273" s="120"/>
      <c r="AV1273" s="120"/>
      <c r="AW1273" s="120"/>
      <c r="AX1273" s="120"/>
      <c r="AY1273" s="120"/>
      <c r="AZ1273" s="120"/>
      <c r="BA1273" s="120"/>
      <c r="BB1273" s="120"/>
      <c r="BC1273" s="120"/>
    </row>
    <row r="1274" spans="1:55" x14ac:dyDescent="0.25">
      <c r="A1274" s="27"/>
      <c r="B1274" s="28"/>
      <c r="C1274" s="28"/>
      <c r="D1274" s="29"/>
      <c r="E1274"/>
      <c r="F1274"/>
      <c r="G1274"/>
      <c r="H1274"/>
      <c r="I1274"/>
      <c r="J1274"/>
      <c r="K1274"/>
      <c r="L1274"/>
      <c r="M1274"/>
      <c r="N1274"/>
      <c r="O1274"/>
      <c r="P1274" s="120"/>
      <c r="Q1274" s="120"/>
      <c r="R1274" s="120"/>
      <c r="S1274" s="120"/>
      <c r="T1274" s="120"/>
      <c r="U1274" s="120"/>
      <c r="V1274" s="120"/>
      <c r="W1274" s="120"/>
      <c r="X1274" s="120"/>
      <c r="Y1274" s="120"/>
      <c r="Z1274" s="120"/>
      <c r="AA1274" s="120"/>
      <c r="AB1274" s="120"/>
      <c r="AC1274" s="120"/>
      <c r="AD1274" s="120"/>
      <c r="AE1274" s="120"/>
      <c r="AF1274" s="120"/>
      <c r="AG1274" s="120"/>
      <c r="AH1274" s="120"/>
      <c r="AI1274" s="120"/>
      <c r="AJ1274" s="120"/>
      <c r="AK1274" s="120"/>
      <c r="AL1274" s="120"/>
      <c r="AM1274" s="120"/>
      <c r="AN1274" s="120"/>
      <c r="AO1274" s="120"/>
      <c r="AP1274" s="120"/>
      <c r="AQ1274" s="120"/>
      <c r="AR1274" s="120"/>
      <c r="AS1274" s="120"/>
      <c r="AT1274" s="120"/>
      <c r="AU1274" s="120"/>
      <c r="AV1274" s="120"/>
      <c r="AW1274" s="120"/>
      <c r="AX1274" s="120"/>
      <c r="AY1274" s="120"/>
      <c r="AZ1274" s="120"/>
      <c r="BA1274" s="120"/>
      <c r="BB1274" s="120"/>
      <c r="BC1274" s="120"/>
    </row>
    <row r="1275" spans="1:55" x14ac:dyDescent="0.25">
      <c r="A1275" s="27"/>
      <c r="B1275" s="28"/>
      <c r="C1275" s="28"/>
      <c r="D1275" s="29"/>
      <c r="E1275"/>
      <c r="F1275"/>
      <c r="G1275"/>
      <c r="H1275"/>
      <c r="I1275"/>
      <c r="J1275"/>
      <c r="K1275"/>
      <c r="L1275"/>
      <c r="M1275"/>
      <c r="N1275"/>
      <c r="O1275"/>
      <c r="P1275" s="120"/>
      <c r="Q1275" s="120"/>
      <c r="R1275" s="120"/>
      <c r="S1275" s="120"/>
      <c r="T1275" s="120"/>
      <c r="U1275" s="120"/>
      <c r="V1275" s="120"/>
      <c r="W1275" s="120"/>
      <c r="X1275" s="120"/>
      <c r="Y1275" s="120"/>
      <c r="Z1275" s="120"/>
      <c r="AA1275" s="120"/>
      <c r="AB1275" s="120"/>
      <c r="AC1275" s="120"/>
      <c r="AD1275" s="120"/>
      <c r="AE1275" s="120"/>
      <c r="AF1275" s="120"/>
      <c r="AG1275" s="120"/>
      <c r="AH1275" s="120"/>
      <c r="AI1275" s="120"/>
      <c r="AJ1275" s="120"/>
      <c r="AK1275" s="120"/>
      <c r="AL1275" s="120"/>
      <c r="AM1275" s="120"/>
      <c r="AN1275" s="120"/>
      <c r="AO1275" s="120"/>
      <c r="AP1275" s="120"/>
      <c r="AQ1275" s="120"/>
      <c r="AR1275" s="120"/>
      <c r="AS1275" s="120"/>
      <c r="AT1275" s="120"/>
      <c r="AU1275" s="120"/>
      <c r="AV1275" s="120"/>
      <c r="AW1275" s="120"/>
      <c r="AX1275" s="120"/>
      <c r="AY1275" s="120"/>
      <c r="AZ1275" s="120"/>
      <c r="BA1275" s="120"/>
      <c r="BB1275" s="120"/>
      <c r="BC1275" s="120"/>
    </row>
    <row r="1276" spans="1:55" x14ac:dyDescent="0.25">
      <c r="A1276" s="27"/>
      <c r="B1276" s="28"/>
      <c r="C1276" s="28"/>
      <c r="D1276" s="29"/>
      <c r="E1276"/>
      <c r="F1276"/>
      <c r="G1276"/>
      <c r="H1276"/>
      <c r="I1276"/>
      <c r="J1276"/>
      <c r="K1276"/>
      <c r="L1276"/>
      <c r="M1276"/>
      <c r="N1276"/>
      <c r="O1276"/>
      <c r="P1276" s="120"/>
      <c r="Q1276" s="120"/>
      <c r="R1276" s="120"/>
      <c r="S1276" s="120"/>
      <c r="T1276" s="120"/>
      <c r="U1276" s="120"/>
      <c r="V1276" s="120"/>
      <c r="W1276" s="120"/>
      <c r="X1276" s="120"/>
      <c r="Y1276" s="120"/>
      <c r="Z1276" s="120"/>
      <c r="AA1276" s="120"/>
      <c r="AB1276" s="120"/>
      <c r="AC1276" s="120"/>
      <c r="AD1276" s="120"/>
      <c r="AE1276" s="120"/>
      <c r="AF1276" s="120"/>
      <c r="AG1276" s="120"/>
      <c r="AH1276" s="120"/>
      <c r="AI1276" s="120"/>
      <c r="AJ1276" s="120"/>
      <c r="AK1276" s="120"/>
      <c r="AL1276" s="120"/>
      <c r="AM1276" s="120"/>
      <c r="AN1276" s="120"/>
      <c r="AO1276" s="120"/>
      <c r="AP1276" s="120"/>
      <c r="AQ1276" s="120"/>
      <c r="AR1276" s="120"/>
      <c r="AS1276" s="120"/>
      <c r="AT1276" s="120"/>
      <c r="AU1276" s="120"/>
      <c r="AV1276" s="120"/>
      <c r="AW1276" s="120"/>
      <c r="AX1276" s="120"/>
      <c r="AY1276" s="120"/>
      <c r="AZ1276" s="120"/>
      <c r="BA1276" s="120"/>
      <c r="BB1276" s="120"/>
      <c r="BC1276" s="120"/>
    </row>
    <row r="1277" spans="1:55" x14ac:dyDescent="0.25">
      <c r="A1277" s="27"/>
      <c r="B1277" s="28"/>
      <c r="C1277" s="28"/>
      <c r="D1277" s="29"/>
      <c r="E1277"/>
      <c r="F1277"/>
      <c r="G1277"/>
      <c r="H1277"/>
      <c r="I1277"/>
      <c r="J1277"/>
      <c r="K1277"/>
      <c r="L1277"/>
      <c r="M1277"/>
      <c r="N1277"/>
      <c r="O1277"/>
      <c r="P1277" s="120"/>
      <c r="Q1277" s="120"/>
      <c r="R1277" s="120"/>
      <c r="S1277" s="120"/>
      <c r="T1277" s="120"/>
      <c r="U1277" s="120"/>
      <c r="V1277" s="120"/>
      <c r="W1277" s="120"/>
      <c r="X1277" s="120"/>
      <c r="Y1277" s="120"/>
      <c r="Z1277" s="120"/>
      <c r="AA1277" s="120"/>
      <c r="AB1277" s="120"/>
      <c r="AC1277" s="120"/>
      <c r="AD1277" s="120"/>
      <c r="AE1277" s="120"/>
      <c r="AF1277" s="120"/>
      <c r="AG1277" s="120"/>
      <c r="AH1277" s="120"/>
      <c r="AI1277" s="120"/>
      <c r="AJ1277" s="120"/>
      <c r="AK1277" s="120"/>
      <c r="AL1277" s="120"/>
      <c r="AM1277" s="120"/>
      <c r="AN1277" s="120"/>
      <c r="AO1277" s="120"/>
      <c r="AP1277" s="120"/>
      <c r="AQ1277" s="120"/>
      <c r="AR1277" s="120"/>
      <c r="AS1277" s="120"/>
      <c r="AT1277" s="120"/>
      <c r="AU1277" s="120"/>
      <c r="AV1277" s="120"/>
      <c r="AW1277" s="120"/>
      <c r="AX1277" s="120"/>
      <c r="AY1277" s="120"/>
      <c r="AZ1277" s="120"/>
      <c r="BA1277" s="120"/>
      <c r="BB1277" s="120"/>
      <c r="BC1277" s="120"/>
    </row>
    <row r="1278" spans="1:55" x14ac:dyDescent="0.25">
      <c r="A1278" s="27"/>
      <c r="B1278" s="28"/>
      <c r="C1278" s="28"/>
      <c r="D1278" s="29"/>
      <c r="E1278"/>
      <c r="F1278"/>
      <c r="G1278"/>
      <c r="H1278"/>
      <c r="I1278"/>
      <c r="J1278"/>
      <c r="K1278"/>
      <c r="L1278"/>
      <c r="M1278"/>
      <c r="N1278"/>
      <c r="O1278"/>
      <c r="P1278" s="120"/>
      <c r="Q1278" s="120"/>
      <c r="R1278" s="120"/>
      <c r="S1278" s="120"/>
      <c r="T1278" s="120"/>
      <c r="U1278" s="120"/>
      <c r="V1278" s="120"/>
      <c r="W1278" s="120"/>
      <c r="X1278" s="120"/>
      <c r="Y1278" s="120"/>
      <c r="Z1278" s="120"/>
      <c r="AA1278" s="120"/>
      <c r="AB1278" s="120"/>
      <c r="AC1278" s="120"/>
      <c r="AD1278" s="120"/>
      <c r="AE1278" s="120"/>
      <c r="AF1278" s="120"/>
      <c r="AG1278" s="120"/>
      <c r="AH1278" s="120"/>
      <c r="AI1278" s="120"/>
      <c r="AJ1278" s="120"/>
      <c r="AK1278" s="120"/>
      <c r="AL1278" s="120"/>
      <c r="AM1278" s="120"/>
      <c r="AN1278" s="120"/>
      <c r="AO1278" s="120"/>
      <c r="AP1278" s="120"/>
      <c r="AQ1278" s="120"/>
      <c r="AR1278" s="120"/>
      <c r="AS1278" s="120"/>
      <c r="AT1278" s="120"/>
      <c r="AU1278" s="120"/>
      <c r="AV1278" s="120"/>
      <c r="AW1278" s="120"/>
      <c r="AX1278" s="120"/>
      <c r="AY1278" s="120"/>
      <c r="AZ1278" s="120"/>
      <c r="BA1278" s="120"/>
      <c r="BB1278" s="120"/>
      <c r="BC1278" s="120"/>
    </row>
    <row r="1279" spans="1:55" x14ac:dyDescent="0.25">
      <c r="A1279" s="27"/>
      <c r="B1279" s="28"/>
      <c r="C1279" s="28"/>
      <c r="D1279" s="29"/>
      <c r="E1279"/>
      <c r="F1279"/>
      <c r="G1279"/>
      <c r="H1279"/>
      <c r="I1279"/>
      <c r="J1279"/>
      <c r="K1279"/>
      <c r="L1279"/>
      <c r="M1279"/>
      <c r="N1279"/>
      <c r="O1279"/>
      <c r="P1279" s="120"/>
      <c r="Q1279" s="120"/>
      <c r="R1279" s="120"/>
      <c r="S1279" s="120"/>
      <c r="T1279" s="120"/>
      <c r="U1279" s="120"/>
      <c r="V1279" s="120"/>
      <c r="W1279" s="120"/>
      <c r="X1279" s="120"/>
      <c r="Y1279" s="120"/>
      <c r="Z1279" s="120"/>
      <c r="AA1279" s="120"/>
      <c r="AB1279" s="120"/>
      <c r="AC1279" s="120"/>
      <c r="AD1279" s="120"/>
      <c r="AE1279" s="120"/>
      <c r="AF1279" s="120"/>
      <c r="AG1279" s="120"/>
      <c r="AH1279" s="120"/>
      <c r="AI1279" s="120"/>
      <c r="AJ1279" s="120"/>
      <c r="AK1279" s="120"/>
      <c r="AL1279" s="120"/>
      <c r="AM1279" s="120"/>
      <c r="AN1279" s="120"/>
      <c r="AO1279" s="120"/>
      <c r="AP1279" s="120"/>
      <c r="AQ1279" s="120"/>
      <c r="AR1279" s="120"/>
      <c r="AS1279" s="120"/>
      <c r="AT1279" s="120"/>
      <c r="AU1279" s="120"/>
      <c r="AV1279" s="120"/>
      <c r="AW1279" s="120"/>
      <c r="AX1279" s="120"/>
      <c r="AY1279" s="120"/>
      <c r="AZ1279" s="120"/>
      <c r="BA1279" s="120"/>
      <c r="BB1279" s="120"/>
      <c r="BC1279" s="120"/>
    </row>
    <row r="1280" spans="1:55" x14ac:dyDescent="0.25">
      <c r="A1280" s="27"/>
      <c r="B1280" s="28"/>
      <c r="C1280" s="28"/>
      <c r="D1280" s="29"/>
      <c r="E1280"/>
      <c r="F1280"/>
      <c r="G1280"/>
      <c r="H1280"/>
      <c r="I1280"/>
      <c r="J1280"/>
      <c r="K1280"/>
      <c r="L1280"/>
      <c r="M1280"/>
      <c r="N1280"/>
      <c r="O1280"/>
      <c r="P1280" s="120"/>
      <c r="Q1280" s="120"/>
      <c r="R1280" s="120"/>
      <c r="S1280" s="120"/>
      <c r="T1280" s="120"/>
      <c r="U1280" s="120"/>
      <c r="V1280" s="120"/>
      <c r="W1280" s="120"/>
      <c r="X1280" s="120"/>
      <c r="Y1280" s="120"/>
      <c r="Z1280" s="120"/>
      <c r="AA1280" s="120"/>
      <c r="AB1280" s="120"/>
      <c r="AC1280" s="120"/>
      <c r="AD1280" s="120"/>
      <c r="AE1280" s="120"/>
      <c r="AF1280" s="120"/>
      <c r="AG1280" s="120"/>
      <c r="AH1280" s="120"/>
      <c r="AI1280" s="120"/>
      <c r="AJ1280" s="120"/>
      <c r="AK1280" s="120"/>
      <c r="AL1280" s="120"/>
      <c r="AM1280" s="120"/>
      <c r="AN1280" s="120"/>
      <c r="AO1280" s="120"/>
      <c r="AP1280" s="120"/>
      <c r="AQ1280" s="120"/>
      <c r="AR1280" s="120"/>
      <c r="AS1280" s="120"/>
      <c r="AT1280" s="120"/>
      <c r="AU1280" s="120"/>
      <c r="AV1280" s="120"/>
      <c r="AW1280" s="120"/>
      <c r="AX1280" s="120"/>
      <c r="AY1280" s="120"/>
      <c r="AZ1280" s="120"/>
      <c r="BA1280" s="120"/>
      <c r="BB1280" s="120"/>
      <c r="BC1280" s="120"/>
    </row>
    <row r="1281" spans="1:55" x14ac:dyDescent="0.25">
      <c r="A1281" s="27"/>
      <c r="B1281" s="28"/>
      <c r="C1281" s="28"/>
      <c r="D1281" s="29"/>
      <c r="E1281"/>
      <c r="F1281"/>
      <c r="G1281"/>
      <c r="H1281"/>
      <c r="I1281"/>
      <c r="J1281"/>
      <c r="K1281"/>
      <c r="L1281"/>
      <c r="M1281"/>
      <c r="N1281"/>
      <c r="O1281"/>
      <c r="P1281" s="120"/>
      <c r="Q1281" s="120"/>
      <c r="R1281" s="120"/>
      <c r="S1281" s="120"/>
      <c r="T1281" s="120"/>
      <c r="U1281" s="120"/>
      <c r="V1281" s="120"/>
      <c r="W1281" s="120"/>
      <c r="X1281" s="120"/>
      <c r="Y1281" s="120"/>
      <c r="Z1281" s="120"/>
      <c r="AA1281" s="120"/>
      <c r="AB1281" s="120"/>
      <c r="AC1281" s="120"/>
      <c r="AD1281" s="120"/>
      <c r="AE1281" s="120"/>
      <c r="AF1281" s="120"/>
      <c r="AG1281" s="120"/>
      <c r="AH1281" s="120"/>
      <c r="AI1281" s="120"/>
      <c r="AJ1281" s="120"/>
      <c r="AK1281" s="120"/>
      <c r="AL1281" s="120"/>
      <c r="AM1281" s="120"/>
      <c r="AN1281" s="120"/>
      <c r="AO1281" s="120"/>
      <c r="AP1281" s="120"/>
      <c r="AQ1281" s="120"/>
      <c r="AR1281" s="120"/>
      <c r="AS1281" s="120"/>
      <c r="AT1281" s="120"/>
      <c r="AU1281" s="120"/>
      <c r="AV1281" s="120"/>
      <c r="AW1281" s="120"/>
      <c r="AX1281" s="120"/>
      <c r="AY1281" s="120"/>
      <c r="AZ1281" s="120"/>
      <c r="BA1281" s="120"/>
      <c r="BB1281" s="120"/>
      <c r="BC1281" s="120"/>
    </row>
    <row r="1282" spans="1:55" x14ac:dyDescent="0.25">
      <c r="A1282" s="27"/>
      <c r="B1282" s="28"/>
      <c r="C1282" s="28"/>
      <c r="D1282" s="29"/>
      <c r="E1282"/>
      <c r="F1282"/>
      <c r="G1282"/>
      <c r="H1282"/>
      <c r="I1282"/>
      <c r="J1282"/>
      <c r="K1282"/>
      <c r="L1282"/>
      <c r="M1282"/>
      <c r="N1282"/>
      <c r="O1282"/>
      <c r="P1282" s="120"/>
      <c r="Q1282" s="120"/>
      <c r="R1282" s="120"/>
      <c r="S1282" s="120"/>
      <c r="T1282" s="120"/>
      <c r="U1282" s="120"/>
      <c r="V1282" s="120"/>
      <c r="W1282" s="120"/>
      <c r="X1282" s="120"/>
      <c r="Y1282" s="120"/>
      <c r="Z1282" s="120"/>
      <c r="AA1282" s="120"/>
      <c r="AB1282" s="120"/>
      <c r="AC1282" s="120"/>
      <c r="AD1282" s="120"/>
      <c r="AE1282" s="120"/>
      <c r="AF1282" s="120"/>
      <c r="AG1282" s="120"/>
      <c r="AH1282" s="120"/>
      <c r="AI1282" s="120"/>
      <c r="AJ1282" s="120"/>
      <c r="AK1282" s="120"/>
      <c r="AL1282" s="120"/>
      <c r="AM1282" s="120"/>
      <c r="AN1282" s="120"/>
      <c r="AO1282" s="120"/>
      <c r="AP1282" s="120"/>
      <c r="AQ1282" s="120"/>
      <c r="AR1282" s="120"/>
      <c r="AS1282" s="120"/>
      <c r="AT1282" s="120"/>
      <c r="AU1282" s="120"/>
      <c r="AV1282" s="120"/>
      <c r="AW1282" s="120"/>
      <c r="AX1282" s="120"/>
      <c r="AY1282" s="120"/>
      <c r="AZ1282" s="120"/>
      <c r="BA1282" s="120"/>
      <c r="BB1282" s="120"/>
      <c r="BC1282" s="120"/>
    </row>
    <row r="1283" spans="1:55" x14ac:dyDescent="0.25">
      <c r="A1283" s="27"/>
      <c r="B1283" s="28"/>
      <c r="C1283" s="28"/>
      <c r="D1283" s="29"/>
      <c r="E1283"/>
      <c r="F1283"/>
      <c r="G1283"/>
      <c r="H1283"/>
      <c r="I1283"/>
      <c r="J1283"/>
      <c r="K1283"/>
      <c r="L1283"/>
      <c r="M1283"/>
      <c r="N1283"/>
      <c r="O1283"/>
      <c r="P1283" s="120"/>
      <c r="Q1283" s="120"/>
      <c r="R1283" s="120"/>
      <c r="S1283" s="120"/>
      <c r="T1283" s="120"/>
      <c r="U1283" s="120"/>
      <c r="V1283" s="120"/>
      <c r="W1283" s="120"/>
      <c r="X1283" s="120"/>
      <c r="Y1283" s="120"/>
      <c r="Z1283" s="120"/>
      <c r="AA1283" s="120"/>
      <c r="AB1283" s="120"/>
      <c r="AC1283" s="120"/>
      <c r="AD1283" s="120"/>
      <c r="AE1283" s="120"/>
      <c r="AF1283" s="120"/>
      <c r="AG1283" s="120"/>
      <c r="AH1283" s="120"/>
      <c r="AI1283" s="120"/>
      <c r="AJ1283" s="120"/>
      <c r="AK1283" s="120"/>
      <c r="AL1283" s="120"/>
      <c r="AM1283" s="120"/>
      <c r="AN1283" s="120"/>
      <c r="AO1283" s="120"/>
      <c r="AP1283" s="120"/>
      <c r="AQ1283" s="120"/>
      <c r="AR1283" s="120"/>
      <c r="AS1283" s="120"/>
      <c r="AT1283" s="120"/>
      <c r="AU1283" s="120"/>
      <c r="AV1283" s="120"/>
      <c r="AW1283" s="120"/>
      <c r="AX1283" s="120"/>
      <c r="AY1283" s="120"/>
      <c r="AZ1283" s="120"/>
      <c r="BA1283" s="120"/>
      <c r="BB1283" s="120"/>
      <c r="BC1283" s="120"/>
    </row>
    <row r="1284" spans="1:55" x14ac:dyDescent="0.25">
      <c r="A1284" s="27"/>
      <c r="B1284" s="28"/>
      <c r="C1284" s="28"/>
      <c r="D1284" s="29"/>
      <c r="E1284"/>
      <c r="F1284"/>
      <c r="G1284"/>
      <c r="H1284"/>
      <c r="I1284"/>
      <c r="J1284"/>
      <c r="K1284"/>
      <c r="L1284"/>
      <c r="M1284"/>
      <c r="N1284"/>
      <c r="O1284"/>
      <c r="P1284" s="120"/>
      <c r="Q1284" s="120"/>
      <c r="R1284" s="120"/>
      <c r="S1284" s="120"/>
      <c r="T1284" s="120"/>
      <c r="U1284" s="120"/>
      <c r="V1284" s="120"/>
      <c r="W1284" s="120"/>
      <c r="X1284" s="120"/>
      <c r="Y1284" s="120"/>
      <c r="Z1284" s="120"/>
      <c r="AA1284" s="120"/>
      <c r="AB1284" s="120"/>
      <c r="AC1284" s="120"/>
      <c r="AD1284" s="120"/>
      <c r="AE1284" s="120"/>
      <c r="AF1284" s="120"/>
      <c r="AG1284" s="120"/>
      <c r="AH1284" s="120"/>
      <c r="AI1284" s="120"/>
      <c r="AJ1284" s="120"/>
      <c r="AK1284" s="120"/>
      <c r="AL1284" s="120"/>
      <c r="AM1284" s="120"/>
      <c r="AN1284" s="120"/>
      <c r="AO1284" s="120"/>
      <c r="AP1284" s="120"/>
      <c r="AQ1284" s="120"/>
      <c r="AR1284" s="120"/>
      <c r="AS1284" s="120"/>
      <c r="AT1284" s="120"/>
      <c r="AU1284" s="120"/>
      <c r="AV1284" s="120"/>
      <c r="AW1284" s="120"/>
      <c r="AX1284" s="120"/>
      <c r="AY1284" s="120"/>
      <c r="AZ1284" s="120"/>
      <c r="BA1284" s="120"/>
      <c r="BB1284" s="120"/>
      <c r="BC1284" s="120"/>
    </row>
    <row r="1285" spans="1:55" x14ac:dyDescent="0.25">
      <c r="A1285" s="27"/>
      <c r="B1285" s="28"/>
      <c r="C1285" s="28"/>
      <c r="D1285" s="29"/>
      <c r="E1285"/>
      <c r="F1285"/>
      <c r="G1285"/>
      <c r="H1285"/>
      <c r="I1285"/>
      <c r="J1285"/>
      <c r="K1285"/>
      <c r="L1285"/>
      <c r="M1285"/>
      <c r="N1285"/>
      <c r="O1285"/>
      <c r="P1285" s="120"/>
      <c r="Q1285" s="120"/>
      <c r="R1285" s="120"/>
      <c r="S1285" s="120"/>
      <c r="T1285" s="120"/>
      <c r="U1285" s="120"/>
      <c r="V1285" s="120"/>
      <c r="W1285" s="120"/>
      <c r="X1285" s="120"/>
      <c r="Y1285" s="120"/>
      <c r="Z1285" s="120"/>
      <c r="AA1285" s="120"/>
      <c r="AB1285" s="120"/>
      <c r="AC1285" s="120"/>
      <c r="AD1285" s="120"/>
      <c r="AE1285" s="120"/>
      <c r="AF1285" s="120"/>
      <c r="AG1285" s="120"/>
      <c r="AH1285" s="120"/>
      <c r="AI1285" s="120"/>
      <c r="AJ1285" s="120"/>
      <c r="AK1285" s="120"/>
      <c r="AL1285" s="120"/>
      <c r="AM1285" s="120"/>
      <c r="AN1285" s="120"/>
      <c r="AO1285" s="120"/>
      <c r="AP1285" s="120"/>
      <c r="AQ1285" s="120"/>
      <c r="AR1285" s="120"/>
      <c r="AS1285" s="120"/>
      <c r="AT1285" s="120"/>
      <c r="AU1285" s="120"/>
      <c r="AV1285" s="120"/>
      <c r="AW1285" s="120"/>
      <c r="AX1285" s="120"/>
      <c r="AY1285" s="120"/>
      <c r="AZ1285" s="120"/>
      <c r="BA1285" s="120"/>
      <c r="BB1285" s="120"/>
      <c r="BC1285" s="120"/>
    </row>
    <row r="1286" spans="1:55" x14ac:dyDescent="0.25">
      <c r="A1286" s="27"/>
      <c r="B1286" s="28"/>
      <c r="C1286" s="28"/>
      <c r="D1286" s="29"/>
      <c r="E1286"/>
      <c r="F1286"/>
      <c r="G1286"/>
      <c r="H1286"/>
      <c r="I1286"/>
      <c r="J1286"/>
      <c r="K1286"/>
      <c r="L1286"/>
      <c r="M1286"/>
      <c r="N1286"/>
      <c r="O1286"/>
      <c r="P1286" s="120"/>
      <c r="Q1286" s="120"/>
      <c r="R1286" s="120"/>
      <c r="S1286" s="120"/>
      <c r="T1286" s="120"/>
      <c r="U1286" s="120"/>
      <c r="V1286" s="120"/>
      <c r="W1286" s="120"/>
      <c r="X1286" s="120"/>
      <c r="Y1286" s="120"/>
      <c r="Z1286" s="120"/>
      <c r="AA1286" s="120"/>
      <c r="AB1286" s="120"/>
      <c r="AC1286" s="120"/>
      <c r="AD1286" s="120"/>
      <c r="AE1286" s="120"/>
      <c r="AF1286" s="120"/>
      <c r="AG1286" s="120"/>
      <c r="AH1286" s="120"/>
      <c r="AI1286" s="120"/>
      <c r="AJ1286" s="120"/>
      <c r="AK1286" s="120"/>
      <c r="AL1286" s="120"/>
      <c r="AM1286" s="120"/>
      <c r="AN1286" s="120"/>
      <c r="AO1286" s="120"/>
      <c r="AP1286" s="120"/>
      <c r="AQ1286" s="120"/>
      <c r="AR1286" s="120"/>
      <c r="AS1286" s="120"/>
      <c r="AT1286" s="120"/>
      <c r="AU1286" s="120"/>
      <c r="AV1286" s="120"/>
      <c r="AW1286" s="120"/>
      <c r="AX1286" s="120"/>
      <c r="AY1286" s="120"/>
      <c r="AZ1286" s="120"/>
      <c r="BA1286" s="120"/>
      <c r="BB1286" s="120"/>
      <c r="BC1286" s="120"/>
    </row>
    <row r="1287" spans="1:55" x14ac:dyDescent="0.25">
      <c r="A1287" s="27"/>
      <c r="B1287" s="28"/>
      <c r="C1287" s="28"/>
      <c r="D1287" s="29"/>
      <c r="E1287"/>
      <c r="F1287"/>
      <c r="G1287"/>
      <c r="H1287"/>
      <c r="I1287"/>
      <c r="J1287"/>
      <c r="K1287"/>
      <c r="L1287"/>
      <c r="M1287"/>
      <c r="N1287"/>
      <c r="O1287"/>
      <c r="P1287" s="120"/>
      <c r="Q1287" s="120"/>
      <c r="R1287" s="120"/>
      <c r="S1287" s="120"/>
      <c r="T1287" s="120"/>
      <c r="U1287" s="120"/>
      <c r="V1287" s="120"/>
      <c r="W1287" s="120"/>
      <c r="X1287" s="120"/>
      <c r="Y1287" s="120"/>
      <c r="Z1287" s="120"/>
      <c r="AA1287" s="120"/>
      <c r="AB1287" s="120"/>
      <c r="AC1287" s="120"/>
      <c r="AD1287" s="120"/>
      <c r="AE1287" s="120"/>
      <c r="AF1287" s="120"/>
      <c r="AG1287" s="120"/>
      <c r="AH1287" s="120"/>
      <c r="AI1287" s="120"/>
      <c r="AJ1287" s="120"/>
      <c r="AK1287" s="120"/>
      <c r="AL1287" s="120"/>
      <c r="AM1287" s="120"/>
      <c r="AN1287" s="120"/>
      <c r="AO1287" s="120"/>
      <c r="AP1287" s="120"/>
      <c r="AQ1287" s="120"/>
      <c r="AR1287" s="120"/>
      <c r="AS1287" s="120"/>
      <c r="AT1287" s="120"/>
      <c r="AU1287" s="120"/>
      <c r="AV1287" s="120"/>
      <c r="AW1287" s="120"/>
      <c r="AX1287" s="120"/>
      <c r="AY1287" s="120"/>
      <c r="AZ1287" s="120"/>
      <c r="BA1287" s="120"/>
      <c r="BB1287" s="120"/>
      <c r="BC1287" s="120"/>
    </row>
    <row r="1288" spans="1:55" x14ac:dyDescent="0.25">
      <c r="A1288" s="27"/>
      <c r="B1288" s="28"/>
      <c r="C1288" s="28"/>
      <c r="D1288" s="29"/>
      <c r="E1288"/>
      <c r="F1288"/>
      <c r="G1288"/>
      <c r="H1288"/>
      <c r="I1288"/>
      <c r="J1288"/>
      <c r="K1288"/>
      <c r="L1288"/>
      <c r="M1288"/>
      <c r="N1288"/>
      <c r="O1288"/>
      <c r="P1288" s="120"/>
      <c r="Q1288" s="120"/>
      <c r="R1288" s="120"/>
      <c r="S1288" s="120"/>
      <c r="T1288" s="120"/>
      <c r="U1288" s="120"/>
      <c r="V1288" s="120"/>
      <c r="W1288" s="120"/>
      <c r="X1288" s="120"/>
      <c r="Y1288" s="120"/>
      <c r="Z1288" s="120"/>
      <c r="AA1288" s="120"/>
      <c r="AB1288" s="120"/>
      <c r="AC1288" s="120"/>
      <c r="AD1288" s="120"/>
      <c r="AE1288" s="120"/>
      <c r="AF1288" s="120"/>
      <c r="AG1288" s="120"/>
      <c r="AH1288" s="120"/>
      <c r="AI1288" s="120"/>
      <c r="AJ1288" s="120"/>
      <c r="AK1288" s="120"/>
      <c r="AL1288" s="120"/>
      <c r="AM1288" s="120"/>
      <c r="AN1288" s="120"/>
      <c r="AO1288" s="120"/>
      <c r="AP1288" s="120"/>
      <c r="AQ1288" s="120"/>
      <c r="AR1288" s="120"/>
      <c r="AS1288" s="120"/>
      <c r="AT1288" s="120"/>
      <c r="AU1288" s="120"/>
      <c r="AV1288" s="120"/>
      <c r="AW1288" s="120"/>
      <c r="AX1288" s="120"/>
      <c r="AY1288" s="120"/>
      <c r="AZ1288" s="120"/>
      <c r="BA1288" s="120"/>
      <c r="BB1288" s="120"/>
      <c r="BC1288" s="120"/>
    </row>
    <row r="1289" spans="1:55" x14ac:dyDescent="0.25">
      <c r="A1289" s="27"/>
      <c r="B1289" s="28"/>
      <c r="C1289" s="28"/>
      <c r="D1289" s="29"/>
      <c r="E1289"/>
      <c r="F1289"/>
      <c r="G1289"/>
      <c r="H1289"/>
      <c r="I1289"/>
      <c r="J1289"/>
      <c r="K1289"/>
      <c r="L1289"/>
      <c r="M1289"/>
      <c r="N1289"/>
      <c r="O1289"/>
      <c r="P1289" s="120"/>
      <c r="Q1289" s="120"/>
      <c r="R1289" s="120"/>
      <c r="S1289" s="120"/>
      <c r="T1289" s="120"/>
      <c r="U1289" s="120"/>
      <c r="V1289" s="120"/>
      <c r="W1289" s="120"/>
      <c r="X1289" s="120"/>
      <c r="Y1289" s="120"/>
      <c r="Z1289" s="120"/>
      <c r="AA1289" s="120"/>
      <c r="AB1289" s="120"/>
      <c r="AC1289" s="120"/>
      <c r="AD1289" s="120"/>
      <c r="AE1289" s="120"/>
      <c r="AF1289" s="120"/>
      <c r="AG1289" s="120"/>
      <c r="AH1289" s="120"/>
      <c r="AI1289" s="120"/>
      <c r="AJ1289" s="120"/>
      <c r="AK1289" s="120"/>
      <c r="AL1289" s="120"/>
      <c r="AM1289" s="120"/>
      <c r="AN1289" s="120"/>
      <c r="AO1289" s="120"/>
      <c r="AP1289" s="120"/>
      <c r="AQ1289" s="120"/>
      <c r="AR1289" s="120"/>
      <c r="AS1289" s="120"/>
      <c r="AT1289" s="120"/>
      <c r="AU1289" s="120"/>
      <c r="AV1289" s="120"/>
      <c r="AW1289" s="120"/>
      <c r="AX1289" s="120"/>
      <c r="AY1289" s="120"/>
      <c r="AZ1289" s="120"/>
      <c r="BA1289" s="120"/>
      <c r="BB1289" s="120"/>
      <c r="BC1289" s="120"/>
    </row>
    <row r="1290" spans="1:55" x14ac:dyDescent="0.25">
      <c r="A1290" s="27"/>
      <c r="B1290" s="28"/>
      <c r="C1290" s="28"/>
      <c r="D1290" s="29"/>
      <c r="E1290"/>
      <c r="F1290"/>
      <c r="G1290"/>
      <c r="H1290"/>
      <c r="I1290"/>
      <c r="J1290"/>
      <c r="K1290"/>
      <c r="L1290"/>
      <c r="M1290"/>
      <c r="N1290"/>
      <c r="O1290"/>
      <c r="P1290" s="120"/>
      <c r="Q1290" s="120"/>
      <c r="R1290" s="120"/>
      <c r="S1290" s="120"/>
      <c r="T1290" s="120"/>
      <c r="U1290" s="120"/>
      <c r="V1290" s="120"/>
      <c r="W1290" s="120"/>
      <c r="X1290" s="120"/>
      <c r="Y1290" s="120"/>
      <c r="Z1290" s="120"/>
      <c r="AA1290" s="120"/>
      <c r="AB1290" s="120"/>
      <c r="AC1290" s="120"/>
      <c r="AD1290" s="120"/>
      <c r="AE1290" s="120"/>
      <c r="AF1290" s="120"/>
      <c r="AG1290" s="120"/>
      <c r="AH1290" s="120"/>
      <c r="AI1290" s="120"/>
      <c r="AJ1290" s="120"/>
      <c r="AK1290" s="120"/>
      <c r="AL1290" s="120"/>
      <c r="AM1290" s="120"/>
      <c r="AN1290" s="120"/>
      <c r="AO1290" s="120"/>
      <c r="AP1290" s="120"/>
      <c r="AQ1290" s="120"/>
      <c r="AR1290" s="120"/>
      <c r="AS1290" s="120"/>
      <c r="AT1290" s="120"/>
      <c r="AU1290" s="120"/>
      <c r="AV1290" s="120"/>
      <c r="AW1290" s="120"/>
      <c r="AX1290" s="120"/>
      <c r="AY1290" s="120"/>
      <c r="AZ1290" s="120"/>
      <c r="BA1290" s="120"/>
      <c r="BB1290" s="120"/>
      <c r="BC1290" s="120"/>
    </row>
    <row r="1291" spans="1:55" x14ac:dyDescent="0.25">
      <c r="A1291" s="27"/>
      <c r="B1291" s="28"/>
      <c r="C1291" s="28"/>
      <c r="D1291" s="29"/>
      <c r="E1291"/>
      <c r="F1291"/>
      <c r="G1291"/>
      <c r="H1291"/>
      <c r="I1291"/>
      <c r="J1291"/>
      <c r="K1291"/>
      <c r="L1291"/>
      <c r="M1291"/>
      <c r="N1291"/>
      <c r="O1291"/>
      <c r="P1291" s="120"/>
      <c r="Q1291" s="120"/>
      <c r="R1291" s="120"/>
      <c r="S1291" s="120"/>
      <c r="T1291" s="120"/>
      <c r="U1291" s="120"/>
      <c r="V1291" s="120"/>
      <c r="W1291" s="120"/>
      <c r="X1291" s="120"/>
      <c r="Y1291" s="120"/>
      <c r="Z1291" s="120"/>
      <c r="AA1291" s="120"/>
      <c r="AB1291" s="120"/>
      <c r="AC1291" s="120"/>
      <c r="AD1291" s="120"/>
      <c r="AE1291" s="120"/>
      <c r="AF1291" s="120"/>
      <c r="AG1291" s="120"/>
      <c r="AH1291" s="120"/>
      <c r="AI1291" s="120"/>
      <c r="AJ1291" s="120"/>
      <c r="AK1291" s="120"/>
      <c r="AL1291" s="120"/>
      <c r="AM1291" s="120"/>
      <c r="AN1291" s="120"/>
      <c r="AO1291" s="120"/>
      <c r="AP1291" s="120"/>
      <c r="AQ1291" s="120"/>
      <c r="AR1291" s="120"/>
      <c r="AS1291" s="120"/>
      <c r="AT1291" s="120"/>
      <c r="AU1291" s="120"/>
      <c r="AV1291" s="120"/>
      <c r="AW1291" s="120"/>
      <c r="AX1291" s="120"/>
      <c r="AY1291" s="120"/>
      <c r="AZ1291" s="120"/>
      <c r="BA1291" s="120"/>
      <c r="BB1291" s="120"/>
      <c r="BC1291" s="120"/>
    </row>
    <row r="1292" spans="1:55" x14ac:dyDescent="0.25">
      <c r="A1292" s="27"/>
      <c r="B1292" s="28"/>
      <c r="C1292" s="28"/>
      <c r="D1292" s="29"/>
      <c r="E1292"/>
      <c r="F1292"/>
      <c r="G1292"/>
      <c r="H1292"/>
      <c r="I1292"/>
      <c r="J1292"/>
      <c r="K1292"/>
      <c r="L1292"/>
      <c r="M1292"/>
      <c r="N1292"/>
      <c r="O1292"/>
      <c r="P1292" s="120"/>
      <c r="Q1292" s="120"/>
      <c r="R1292" s="120"/>
      <c r="S1292" s="120"/>
      <c r="T1292" s="120"/>
      <c r="U1292" s="120"/>
      <c r="V1292" s="120"/>
      <c r="W1292" s="120"/>
      <c r="X1292" s="120"/>
      <c r="Y1292" s="120"/>
      <c r="Z1292" s="120"/>
      <c r="AA1292" s="120"/>
      <c r="AB1292" s="120"/>
      <c r="AC1292" s="120"/>
      <c r="AD1292" s="120"/>
      <c r="AE1292" s="120"/>
      <c r="AF1292" s="120"/>
      <c r="AG1292" s="120"/>
      <c r="AH1292" s="120"/>
      <c r="AI1292" s="120"/>
      <c r="AJ1292" s="120"/>
      <c r="AK1292" s="120"/>
      <c r="AL1292" s="120"/>
      <c r="AM1292" s="120"/>
      <c r="AN1292" s="120"/>
      <c r="AO1292" s="120"/>
      <c r="AP1292" s="120"/>
      <c r="AQ1292" s="120"/>
      <c r="AR1292" s="120"/>
      <c r="AS1292" s="120"/>
      <c r="AT1292" s="120"/>
      <c r="AU1292" s="120"/>
      <c r="AV1292" s="120"/>
      <c r="AW1292" s="120"/>
      <c r="AX1292" s="120"/>
      <c r="AY1292" s="120"/>
      <c r="AZ1292" s="120"/>
      <c r="BA1292" s="120"/>
      <c r="BB1292" s="120"/>
      <c r="BC1292" s="120"/>
    </row>
    <row r="1293" spans="1:55" x14ac:dyDescent="0.25">
      <c r="A1293" s="27"/>
      <c r="B1293" s="28"/>
      <c r="C1293" s="28"/>
      <c r="D1293" s="29"/>
      <c r="E1293"/>
      <c r="F1293"/>
      <c r="G1293"/>
      <c r="H1293"/>
      <c r="I1293"/>
      <c r="J1293"/>
      <c r="K1293"/>
      <c r="L1293"/>
      <c r="M1293"/>
      <c r="N1293"/>
      <c r="O1293"/>
      <c r="P1293" s="120"/>
      <c r="Q1293" s="120"/>
      <c r="R1293" s="120"/>
      <c r="S1293" s="120"/>
      <c r="T1293" s="120"/>
      <c r="U1293" s="120"/>
      <c r="V1293" s="120"/>
      <c r="W1293" s="120"/>
      <c r="X1293" s="120"/>
      <c r="Y1293" s="120"/>
      <c r="Z1293" s="120"/>
      <c r="AA1293" s="120"/>
      <c r="AB1293" s="120"/>
      <c r="AC1293" s="120"/>
      <c r="AD1293" s="120"/>
      <c r="AE1293" s="120"/>
      <c r="AF1293" s="120"/>
      <c r="AG1293" s="120"/>
      <c r="AH1293" s="120"/>
      <c r="AI1293" s="120"/>
      <c r="AJ1293" s="120"/>
      <c r="AK1293" s="120"/>
      <c r="AL1293" s="120"/>
      <c r="AM1293" s="120"/>
      <c r="AN1293" s="120"/>
      <c r="AO1293" s="120"/>
      <c r="AP1293" s="120"/>
      <c r="AQ1293" s="120"/>
      <c r="AR1293" s="120"/>
      <c r="AS1293" s="120"/>
      <c r="AT1293" s="120"/>
      <c r="AU1293" s="120"/>
      <c r="AV1293" s="120"/>
      <c r="AW1293" s="120"/>
      <c r="AX1293" s="120"/>
      <c r="AY1293" s="120"/>
      <c r="AZ1293" s="120"/>
      <c r="BA1293" s="120"/>
      <c r="BB1293" s="120"/>
      <c r="BC1293" s="120"/>
    </row>
    <row r="1294" spans="1:55" x14ac:dyDescent="0.25">
      <c r="A1294" s="27"/>
      <c r="B1294" s="28"/>
      <c r="C1294" s="28"/>
      <c r="D1294" s="29"/>
      <c r="E1294"/>
      <c r="F1294"/>
      <c r="G1294"/>
      <c r="H1294"/>
      <c r="I1294"/>
      <c r="J1294"/>
      <c r="K1294"/>
      <c r="L1294"/>
      <c r="M1294"/>
      <c r="N1294"/>
      <c r="O1294"/>
      <c r="P1294" s="120"/>
      <c r="Q1294" s="120"/>
      <c r="R1294" s="120"/>
      <c r="S1294" s="120"/>
      <c r="T1294" s="120"/>
      <c r="U1294" s="120"/>
      <c r="V1294" s="120"/>
      <c r="W1294" s="120"/>
      <c r="X1294" s="120"/>
      <c r="Y1294" s="120"/>
      <c r="Z1294" s="120"/>
      <c r="AA1294" s="120"/>
      <c r="AB1294" s="120"/>
      <c r="AC1294" s="120"/>
      <c r="AD1294" s="120"/>
      <c r="AE1294" s="120"/>
      <c r="AF1294" s="120"/>
      <c r="AG1294" s="120"/>
      <c r="AH1294" s="120"/>
      <c r="AI1294" s="120"/>
      <c r="AJ1294" s="120"/>
      <c r="AK1294" s="120"/>
      <c r="AL1294" s="120"/>
      <c r="AM1294" s="120"/>
      <c r="AN1294" s="120"/>
      <c r="AO1294" s="120"/>
      <c r="AP1294" s="120"/>
      <c r="AQ1294" s="120"/>
      <c r="AR1294" s="120"/>
      <c r="AS1294" s="120"/>
      <c r="AT1294" s="120"/>
      <c r="AU1294" s="120"/>
      <c r="AV1294" s="120"/>
      <c r="AW1294" s="120"/>
      <c r="AX1294" s="120"/>
      <c r="AY1294" s="120"/>
      <c r="AZ1294" s="120"/>
      <c r="BA1294" s="120"/>
      <c r="BB1294" s="120"/>
      <c r="BC1294" s="120"/>
    </row>
    <row r="1295" spans="1:55" x14ac:dyDescent="0.25">
      <c r="A1295" s="27"/>
      <c r="B1295" s="28"/>
      <c r="C1295" s="28"/>
      <c r="D1295" s="29"/>
      <c r="E1295"/>
      <c r="F1295"/>
      <c r="G1295"/>
      <c r="H1295"/>
      <c r="I1295"/>
      <c r="J1295"/>
      <c r="K1295"/>
      <c r="L1295"/>
      <c r="M1295"/>
      <c r="N1295"/>
      <c r="O1295"/>
      <c r="P1295" s="120"/>
      <c r="Q1295" s="120"/>
      <c r="R1295" s="120"/>
      <c r="S1295" s="120"/>
      <c r="T1295" s="120"/>
      <c r="U1295" s="120"/>
      <c r="V1295" s="120"/>
      <c r="W1295" s="120"/>
      <c r="X1295" s="120"/>
      <c r="Y1295" s="120"/>
      <c r="Z1295" s="120"/>
      <c r="AA1295" s="120"/>
      <c r="AB1295" s="120"/>
      <c r="AC1295" s="120"/>
      <c r="AD1295" s="120"/>
      <c r="AE1295" s="120"/>
      <c r="AF1295" s="120"/>
      <c r="AG1295" s="120"/>
      <c r="AH1295" s="120"/>
      <c r="AI1295" s="120"/>
      <c r="AJ1295" s="120"/>
      <c r="AK1295" s="120"/>
      <c r="AL1295" s="120"/>
      <c r="AM1295" s="120"/>
      <c r="AN1295" s="120"/>
      <c r="AO1295" s="120"/>
      <c r="AP1295" s="120"/>
      <c r="AQ1295" s="120"/>
      <c r="AR1295" s="120"/>
      <c r="AS1295" s="120"/>
      <c r="AT1295" s="120"/>
      <c r="AU1295" s="120"/>
      <c r="AV1295" s="120"/>
      <c r="AW1295" s="120"/>
      <c r="AX1295" s="120"/>
      <c r="AY1295" s="120"/>
      <c r="AZ1295" s="120"/>
      <c r="BA1295" s="120"/>
      <c r="BB1295" s="120"/>
      <c r="BC1295" s="120"/>
    </row>
    <row r="1296" spans="1:55" x14ac:dyDescent="0.25">
      <c r="A1296" s="27"/>
      <c r="B1296" s="28"/>
      <c r="C1296" s="28"/>
      <c r="D1296" s="29"/>
      <c r="E1296"/>
      <c r="F1296"/>
      <c r="G1296"/>
      <c r="H1296"/>
      <c r="I1296"/>
      <c r="J1296"/>
      <c r="K1296"/>
      <c r="L1296"/>
      <c r="M1296"/>
      <c r="N1296"/>
      <c r="O1296"/>
      <c r="P1296" s="120"/>
      <c r="Q1296" s="120"/>
      <c r="R1296" s="120"/>
      <c r="S1296" s="120"/>
      <c r="T1296" s="120"/>
      <c r="U1296" s="120"/>
      <c r="V1296" s="120"/>
      <c r="W1296" s="120"/>
      <c r="X1296" s="120"/>
      <c r="Y1296" s="120"/>
      <c r="Z1296" s="120"/>
      <c r="AA1296" s="120"/>
      <c r="AB1296" s="120"/>
      <c r="AC1296" s="120"/>
      <c r="AD1296" s="120"/>
      <c r="AE1296" s="120"/>
      <c r="AF1296" s="120"/>
      <c r="AG1296" s="120"/>
      <c r="AH1296" s="120"/>
      <c r="AI1296" s="120"/>
      <c r="AJ1296" s="120"/>
      <c r="AK1296" s="120"/>
      <c r="AL1296" s="120"/>
      <c r="AM1296" s="120"/>
      <c r="AN1296" s="120"/>
      <c r="AO1296" s="120"/>
      <c r="AP1296" s="120"/>
      <c r="AQ1296" s="120"/>
      <c r="AR1296" s="120"/>
      <c r="AS1296" s="120"/>
      <c r="AT1296" s="120"/>
      <c r="AU1296" s="120"/>
      <c r="AV1296" s="120"/>
      <c r="AW1296" s="120"/>
      <c r="AX1296" s="120"/>
      <c r="AY1296" s="120"/>
      <c r="AZ1296" s="120"/>
      <c r="BA1296" s="120"/>
      <c r="BB1296" s="120"/>
      <c r="BC1296" s="120"/>
    </row>
    <row r="1297" spans="1:55" x14ac:dyDescent="0.25">
      <c r="A1297" s="27"/>
      <c r="B1297" s="28"/>
      <c r="C1297" s="28"/>
      <c r="D1297" s="29"/>
      <c r="E1297"/>
      <c r="F1297"/>
      <c r="G1297"/>
      <c r="H1297"/>
      <c r="I1297"/>
      <c r="J1297"/>
      <c r="K1297"/>
      <c r="L1297"/>
      <c r="M1297"/>
      <c r="N1297"/>
      <c r="O1297"/>
      <c r="P1297" s="120"/>
      <c r="Q1297" s="120"/>
      <c r="R1297" s="120"/>
      <c r="S1297" s="120"/>
      <c r="T1297" s="120"/>
      <c r="U1297" s="120"/>
      <c r="V1297" s="120"/>
      <c r="W1297" s="120"/>
      <c r="X1297" s="120"/>
      <c r="Y1297" s="120"/>
      <c r="Z1297" s="120"/>
      <c r="AA1297" s="120"/>
      <c r="AB1297" s="120"/>
      <c r="AC1297" s="120"/>
      <c r="AD1297" s="120"/>
      <c r="AE1297" s="120"/>
      <c r="AF1297" s="120"/>
      <c r="AG1297" s="120"/>
      <c r="AH1297" s="120"/>
      <c r="AI1297" s="120"/>
      <c r="AJ1297" s="120"/>
      <c r="AK1297" s="120"/>
      <c r="AL1297" s="120"/>
      <c r="AM1297" s="120"/>
      <c r="AN1297" s="120"/>
      <c r="AO1297" s="120"/>
      <c r="AP1297" s="120"/>
      <c r="AQ1297" s="120"/>
      <c r="AR1297" s="120"/>
      <c r="AS1297" s="120"/>
      <c r="AT1297" s="120"/>
      <c r="AU1297" s="120"/>
      <c r="AV1297" s="120"/>
      <c r="AW1297" s="120"/>
      <c r="AX1297" s="120"/>
      <c r="AY1297" s="120"/>
      <c r="AZ1297" s="120"/>
      <c r="BA1297" s="120"/>
      <c r="BB1297" s="120"/>
      <c r="BC1297" s="120"/>
    </row>
    <row r="1298" spans="1:55" x14ac:dyDescent="0.25">
      <c r="A1298" s="27"/>
      <c r="B1298" s="28"/>
      <c r="C1298" s="28"/>
      <c r="D1298" s="29"/>
      <c r="E1298"/>
      <c r="F1298"/>
      <c r="G1298"/>
      <c r="H1298"/>
      <c r="I1298"/>
      <c r="J1298"/>
      <c r="K1298"/>
      <c r="L1298"/>
      <c r="M1298"/>
      <c r="N1298"/>
      <c r="O1298"/>
      <c r="P1298" s="120"/>
      <c r="Q1298" s="120"/>
      <c r="R1298" s="120"/>
      <c r="S1298" s="120"/>
      <c r="T1298" s="120"/>
      <c r="U1298" s="120"/>
      <c r="V1298" s="120"/>
      <c r="W1298" s="120"/>
      <c r="X1298" s="120"/>
      <c r="Y1298" s="120"/>
      <c r="Z1298" s="120"/>
      <c r="AA1298" s="120"/>
      <c r="AB1298" s="120"/>
      <c r="AC1298" s="120"/>
      <c r="AD1298" s="120"/>
      <c r="AE1298" s="120"/>
      <c r="AF1298" s="120"/>
      <c r="AG1298" s="120"/>
      <c r="AH1298" s="120"/>
      <c r="AI1298" s="120"/>
      <c r="AJ1298" s="120"/>
      <c r="AK1298" s="120"/>
      <c r="AL1298" s="120"/>
      <c r="AM1298" s="120"/>
      <c r="AN1298" s="120"/>
      <c r="AO1298" s="120"/>
      <c r="AP1298" s="120"/>
      <c r="AQ1298" s="120"/>
      <c r="AR1298" s="120"/>
      <c r="AS1298" s="120"/>
      <c r="AT1298" s="120"/>
      <c r="AU1298" s="120"/>
      <c r="AV1298" s="120"/>
      <c r="AW1298" s="120"/>
      <c r="AX1298" s="120"/>
      <c r="AY1298" s="120"/>
      <c r="AZ1298" s="120"/>
      <c r="BA1298" s="120"/>
      <c r="BB1298" s="120"/>
      <c r="BC1298" s="120"/>
    </row>
    <row r="1299" spans="1:55" x14ac:dyDescent="0.25">
      <c r="A1299" s="27"/>
      <c r="B1299" s="28"/>
      <c r="C1299" s="28"/>
      <c r="D1299" s="29"/>
      <c r="E1299"/>
      <c r="F1299"/>
      <c r="G1299"/>
      <c r="H1299"/>
      <c r="I1299"/>
      <c r="J1299"/>
      <c r="K1299"/>
      <c r="L1299"/>
      <c r="M1299"/>
      <c r="N1299"/>
      <c r="O1299"/>
      <c r="P1299" s="120"/>
      <c r="Q1299" s="120"/>
      <c r="R1299" s="120"/>
      <c r="S1299" s="120"/>
      <c r="T1299" s="120"/>
      <c r="U1299" s="120"/>
      <c r="V1299" s="120"/>
      <c r="W1299" s="120"/>
      <c r="X1299" s="120"/>
      <c r="Y1299" s="120"/>
      <c r="Z1299" s="120"/>
      <c r="AA1299" s="120"/>
      <c r="AB1299" s="120"/>
      <c r="AC1299" s="120"/>
      <c r="AD1299" s="120"/>
      <c r="AE1299" s="120"/>
      <c r="AF1299" s="120"/>
      <c r="AG1299" s="120"/>
      <c r="AH1299" s="120"/>
      <c r="AI1299" s="120"/>
      <c r="AJ1299" s="120"/>
      <c r="AK1299" s="120"/>
      <c r="AL1299" s="120"/>
      <c r="AM1299" s="120"/>
      <c r="AN1299" s="120"/>
      <c r="AO1299" s="120"/>
      <c r="AP1299" s="120"/>
      <c r="AQ1299" s="120"/>
      <c r="AR1299" s="120"/>
      <c r="AS1299" s="120"/>
      <c r="AT1299" s="120"/>
      <c r="AU1299" s="120"/>
      <c r="AV1299" s="120"/>
      <c r="AW1299" s="120"/>
      <c r="AX1299" s="120"/>
      <c r="AY1299" s="120"/>
      <c r="AZ1299" s="120"/>
      <c r="BA1299" s="120"/>
      <c r="BB1299" s="120"/>
      <c r="BC1299" s="120"/>
    </row>
    <row r="1300" spans="1:55" x14ac:dyDescent="0.25">
      <c r="A1300" s="27"/>
      <c r="B1300" s="28"/>
      <c r="C1300" s="28"/>
      <c r="D1300" s="29"/>
      <c r="E1300"/>
      <c r="F1300"/>
      <c r="G1300"/>
      <c r="H1300"/>
      <c r="I1300"/>
      <c r="J1300"/>
      <c r="K1300"/>
      <c r="L1300"/>
      <c r="M1300"/>
      <c r="N1300"/>
      <c r="O1300"/>
      <c r="P1300" s="120"/>
      <c r="Q1300" s="120"/>
      <c r="R1300" s="120"/>
      <c r="S1300" s="120"/>
      <c r="T1300" s="120"/>
      <c r="U1300" s="120"/>
      <c r="V1300" s="120"/>
      <c r="W1300" s="120"/>
      <c r="X1300" s="120"/>
      <c r="Y1300" s="120"/>
      <c r="Z1300" s="120"/>
      <c r="AA1300" s="120"/>
      <c r="AB1300" s="120"/>
      <c r="AC1300" s="120"/>
      <c r="AD1300" s="120"/>
      <c r="AE1300" s="120"/>
      <c r="AF1300" s="120"/>
      <c r="AG1300" s="120"/>
      <c r="AH1300" s="120"/>
      <c r="AI1300" s="120"/>
      <c r="AJ1300" s="120"/>
      <c r="AK1300" s="120"/>
      <c r="AL1300" s="120"/>
      <c r="AM1300" s="120"/>
      <c r="AN1300" s="120"/>
      <c r="AO1300" s="120"/>
      <c r="AP1300" s="120"/>
      <c r="AQ1300" s="120"/>
      <c r="AR1300" s="120"/>
      <c r="AS1300" s="120"/>
      <c r="AT1300" s="120"/>
      <c r="AU1300" s="120"/>
      <c r="AV1300" s="120"/>
      <c r="AW1300" s="120"/>
      <c r="AX1300" s="120"/>
      <c r="AY1300" s="120"/>
      <c r="AZ1300" s="120"/>
      <c r="BA1300" s="120"/>
      <c r="BB1300" s="120"/>
      <c r="BC1300" s="120"/>
    </row>
    <row r="1301" spans="1:55" x14ac:dyDescent="0.25">
      <c r="A1301" s="27"/>
      <c r="B1301" s="28"/>
      <c r="C1301" s="28"/>
      <c r="D1301" s="29"/>
      <c r="E1301"/>
      <c r="F1301"/>
      <c r="G1301"/>
      <c r="H1301"/>
      <c r="I1301"/>
      <c r="J1301"/>
      <c r="K1301"/>
      <c r="L1301"/>
      <c r="M1301"/>
      <c r="N1301"/>
      <c r="O1301"/>
      <c r="P1301" s="120"/>
      <c r="Q1301" s="120"/>
      <c r="R1301" s="120"/>
      <c r="S1301" s="120"/>
      <c r="T1301" s="120"/>
      <c r="U1301" s="120"/>
      <c r="V1301" s="120"/>
      <c r="W1301" s="120"/>
      <c r="X1301" s="120"/>
      <c r="Y1301" s="120"/>
      <c r="Z1301" s="120"/>
      <c r="AA1301" s="120"/>
      <c r="AB1301" s="120"/>
      <c r="AC1301" s="120"/>
      <c r="AD1301" s="120"/>
      <c r="AE1301" s="120"/>
      <c r="AF1301" s="120"/>
      <c r="AG1301" s="120"/>
      <c r="AH1301" s="120"/>
      <c r="AI1301" s="120"/>
      <c r="AJ1301" s="120"/>
      <c r="AK1301" s="120"/>
      <c r="AL1301" s="120"/>
      <c r="AM1301" s="120"/>
      <c r="AN1301" s="120"/>
      <c r="AO1301" s="120"/>
      <c r="AP1301" s="120"/>
      <c r="AQ1301" s="120"/>
      <c r="AR1301" s="120"/>
      <c r="AS1301" s="120"/>
      <c r="AT1301" s="120"/>
      <c r="AU1301" s="120"/>
      <c r="AV1301" s="120"/>
      <c r="AW1301" s="120"/>
      <c r="AX1301" s="120"/>
      <c r="AY1301" s="120"/>
      <c r="AZ1301" s="120"/>
      <c r="BA1301" s="120"/>
      <c r="BB1301" s="120"/>
      <c r="BC1301" s="120"/>
    </row>
    <row r="1302" spans="1:55" x14ac:dyDescent="0.25">
      <c r="A1302" s="27"/>
      <c r="B1302" s="28"/>
      <c r="C1302" s="28"/>
      <c r="D1302" s="29"/>
      <c r="E1302"/>
      <c r="F1302"/>
      <c r="G1302"/>
      <c r="H1302"/>
      <c r="I1302"/>
      <c r="J1302"/>
      <c r="K1302"/>
      <c r="L1302"/>
      <c r="M1302"/>
      <c r="N1302"/>
      <c r="O1302"/>
      <c r="P1302" s="120"/>
      <c r="Q1302" s="120"/>
      <c r="R1302" s="120"/>
      <c r="S1302" s="120"/>
      <c r="T1302" s="120"/>
      <c r="U1302" s="120"/>
      <c r="V1302" s="120"/>
      <c r="W1302" s="120"/>
      <c r="X1302" s="120"/>
      <c r="Y1302" s="120"/>
      <c r="Z1302" s="120"/>
      <c r="AA1302" s="120"/>
      <c r="AB1302" s="120"/>
      <c r="AC1302" s="120"/>
      <c r="AD1302" s="120"/>
      <c r="AE1302" s="120"/>
      <c r="AF1302" s="120"/>
      <c r="AG1302" s="120"/>
      <c r="AH1302" s="120"/>
      <c r="AI1302" s="120"/>
      <c r="AJ1302" s="120"/>
      <c r="AK1302" s="120"/>
      <c r="AL1302" s="120"/>
      <c r="AM1302" s="120"/>
      <c r="AN1302" s="120"/>
      <c r="AO1302" s="120"/>
      <c r="AP1302" s="120"/>
      <c r="AQ1302" s="120"/>
      <c r="AR1302" s="120"/>
      <c r="AS1302" s="120"/>
      <c r="AT1302" s="120"/>
      <c r="AU1302" s="120"/>
      <c r="AV1302" s="120"/>
      <c r="AW1302" s="120"/>
      <c r="AX1302" s="120"/>
      <c r="AY1302" s="120"/>
      <c r="AZ1302" s="120"/>
      <c r="BA1302" s="120"/>
      <c r="BB1302" s="120"/>
      <c r="BC1302" s="120"/>
    </row>
    <row r="1303" spans="1:55" x14ac:dyDescent="0.25">
      <c r="A1303" s="27"/>
      <c r="B1303" s="28"/>
      <c r="C1303" s="28"/>
      <c r="D1303" s="29"/>
      <c r="E1303"/>
      <c r="F1303"/>
      <c r="G1303"/>
      <c r="H1303"/>
      <c r="I1303"/>
      <c r="J1303"/>
      <c r="K1303"/>
      <c r="L1303"/>
      <c r="M1303"/>
      <c r="N1303"/>
      <c r="O1303"/>
      <c r="P1303" s="120"/>
      <c r="Q1303" s="120"/>
      <c r="R1303" s="120"/>
      <c r="S1303" s="120"/>
      <c r="T1303" s="120"/>
      <c r="U1303" s="120"/>
      <c r="V1303" s="120"/>
      <c r="W1303" s="120"/>
      <c r="X1303" s="120"/>
      <c r="Y1303" s="120"/>
      <c r="Z1303" s="120"/>
      <c r="AA1303" s="120"/>
      <c r="AB1303" s="120"/>
      <c r="AC1303" s="120"/>
      <c r="AD1303" s="120"/>
      <c r="AE1303" s="120"/>
      <c r="AF1303" s="120"/>
      <c r="AG1303" s="120"/>
      <c r="AH1303" s="120"/>
      <c r="AI1303" s="120"/>
      <c r="AJ1303" s="120"/>
      <c r="AK1303" s="120"/>
      <c r="AL1303" s="120"/>
      <c r="AM1303" s="120"/>
      <c r="AN1303" s="120"/>
      <c r="AO1303" s="120"/>
      <c r="AP1303" s="120"/>
      <c r="AQ1303" s="120"/>
      <c r="AR1303" s="120"/>
      <c r="AS1303" s="120"/>
      <c r="AT1303" s="120"/>
      <c r="AU1303" s="120"/>
      <c r="AV1303" s="120"/>
      <c r="AW1303" s="120"/>
      <c r="AX1303" s="120"/>
      <c r="AY1303" s="120"/>
      <c r="AZ1303" s="120"/>
      <c r="BA1303" s="120"/>
      <c r="BB1303" s="120"/>
      <c r="BC1303" s="120"/>
    </row>
    <row r="1304" spans="1:55" x14ac:dyDescent="0.25">
      <c r="A1304" s="27"/>
      <c r="B1304" s="28"/>
      <c r="C1304" s="28"/>
      <c r="D1304" s="29"/>
      <c r="E1304"/>
      <c r="F1304"/>
      <c r="G1304"/>
      <c r="H1304"/>
      <c r="I1304"/>
      <c r="J1304"/>
      <c r="K1304"/>
      <c r="L1304"/>
      <c r="M1304"/>
      <c r="N1304"/>
      <c r="O1304"/>
      <c r="P1304" s="120"/>
      <c r="Q1304" s="120"/>
      <c r="R1304" s="120"/>
      <c r="S1304" s="120"/>
      <c r="T1304" s="120"/>
      <c r="U1304" s="120"/>
      <c r="V1304" s="120"/>
      <c r="W1304" s="120"/>
      <c r="X1304" s="120"/>
      <c r="Y1304" s="120"/>
      <c r="Z1304" s="120"/>
      <c r="AA1304" s="120"/>
      <c r="AB1304" s="120"/>
      <c r="AC1304" s="120"/>
      <c r="AD1304" s="120"/>
      <c r="AE1304" s="120"/>
      <c r="AF1304" s="120"/>
      <c r="AG1304" s="120"/>
      <c r="AH1304" s="120"/>
      <c r="AI1304" s="120"/>
      <c r="AJ1304" s="120"/>
      <c r="AK1304" s="120"/>
      <c r="AL1304" s="120"/>
      <c r="AM1304" s="120"/>
      <c r="AN1304" s="120"/>
      <c r="AO1304" s="120"/>
      <c r="AP1304" s="120"/>
      <c r="AQ1304" s="120"/>
      <c r="AR1304" s="120"/>
      <c r="AS1304" s="120"/>
      <c r="AT1304" s="120"/>
      <c r="AU1304" s="120"/>
      <c r="AV1304" s="120"/>
      <c r="AW1304" s="120"/>
      <c r="AX1304" s="120"/>
      <c r="AY1304" s="120"/>
      <c r="AZ1304" s="120"/>
      <c r="BA1304" s="120"/>
      <c r="BB1304" s="120"/>
      <c r="BC1304" s="120"/>
    </row>
    <row r="1305" spans="1:55" x14ac:dyDescent="0.25">
      <c r="A1305" s="27"/>
      <c r="B1305" s="28"/>
      <c r="C1305" s="28"/>
      <c r="D1305" s="29"/>
      <c r="E1305"/>
      <c r="F1305"/>
      <c r="G1305"/>
      <c r="H1305"/>
      <c r="I1305"/>
      <c r="J1305"/>
      <c r="K1305"/>
      <c r="L1305"/>
      <c r="M1305"/>
      <c r="N1305"/>
      <c r="O1305"/>
      <c r="P1305" s="120"/>
      <c r="Q1305" s="120"/>
      <c r="R1305" s="120"/>
      <c r="S1305" s="120"/>
      <c r="T1305" s="120"/>
      <c r="U1305" s="120"/>
      <c r="V1305" s="120"/>
      <c r="W1305" s="120"/>
      <c r="X1305" s="120"/>
      <c r="Y1305" s="120"/>
      <c r="Z1305" s="120"/>
      <c r="AA1305" s="120"/>
      <c r="AB1305" s="120"/>
      <c r="AC1305" s="120"/>
      <c r="AD1305" s="120"/>
      <c r="AE1305" s="120"/>
      <c r="AF1305" s="120"/>
      <c r="AG1305" s="120"/>
      <c r="AH1305" s="120"/>
      <c r="AI1305" s="120"/>
      <c r="AJ1305" s="120"/>
      <c r="AK1305" s="120"/>
      <c r="AL1305" s="120"/>
      <c r="AM1305" s="120"/>
      <c r="AN1305" s="120"/>
      <c r="AO1305" s="120"/>
      <c r="AP1305" s="120"/>
      <c r="AQ1305" s="120"/>
      <c r="AR1305" s="120"/>
      <c r="AS1305" s="120"/>
      <c r="AT1305" s="120"/>
      <c r="AU1305" s="120"/>
      <c r="AV1305" s="120"/>
      <c r="AW1305" s="120"/>
      <c r="AX1305" s="120"/>
      <c r="AY1305" s="120"/>
      <c r="AZ1305" s="120"/>
      <c r="BA1305" s="120"/>
      <c r="BB1305" s="120"/>
      <c r="BC1305" s="120"/>
    </row>
    <row r="1306" spans="1:55" x14ac:dyDescent="0.25">
      <c r="A1306" s="27"/>
      <c r="B1306" s="28"/>
      <c r="C1306" s="28"/>
      <c r="D1306" s="29"/>
      <c r="E1306"/>
      <c r="F1306"/>
      <c r="G1306"/>
      <c r="H1306"/>
      <c r="I1306"/>
      <c r="J1306"/>
      <c r="K1306"/>
      <c r="L1306"/>
      <c r="M1306"/>
      <c r="N1306"/>
      <c r="O1306"/>
      <c r="P1306" s="120"/>
      <c r="Q1306" s="120"/>
      <c r="R1306" s="120"/>
      <c r="S1306" s="120"/>
      <c r="T1306" s="120"/>
      <c r="U1306" s="120"/>
      <c r="V1306" s="120"/>
      <c r="W1306" s="120"/>
      <c r="X1306" s="120"/>
      <c r="Y1306" s="120"/>
      <c r="Z1306" s="120"/>
      <c r="AA1306" s="120"/>
      <c r="AB1306" s="120"/>
      <c r="AC1306" s="120"/>
      <c r="AD1306" s="120"/>
      <c r="AE1306" s="120"/>
      <c r="AF1306" s="120"/>
      <c r="AG1306" s="120"/>
      <c r="AH1306" s="120"/>
      <c r="AI1306" s="120"/>
      <c r="AJ1306" s="120"/>
      <c r="AK1306" s="120"/>
      <c r="AL1306" s="120"/>
      <c r="AM1306" s="120"/>
      <c r="AN1306" s="120"/>
      <c r="AO1306" s="120"/>
      <c r="AP1306" s="120"/>
      <c r="AQ1306" s="120"/>
      <c r="AR1306" s="120"/>
      <c r="AS1306" s="120"/>
      <c r="AT1306" s="120"/>
      <c r="AU1306" s="120"/>
      <c r="AV1306" s="120"/>
      <c r="AW1306" s="120"/>
      <c r="AX1306" s="120"/>
      <c r="AY1306" s="120"/>
      <c r="AZ1306" s="120"/>
      <c r="BA1306" s="120"/>
      <c r="BB1306" s="120"/>
      <c r="BC1306" s="120"/>
    </row>
    <row r="1307" spans="1:55" x14ac:dyDescent="0.25">
      <c r="A1307" s="27"/>
      <c r="B1307" s="28"/>
      <c r="C1307" s="28"/>
      <c r="D1307" s="29"/>
      <c r="E1307"/>
      <c r="F1307"/>
      <c r="G1307"/>
      <c r="H1307"/>
      <c r="I1307"/>
      <c r="J1307"/>
      <c r="K1307"/>
      <c r="L1307"/>
      <c r="M1307"/>
      <c r="N1307"/>
      <c r="O1307"/>
      <c r="P1307" s="120"/>
      <c r="Q1307" s="120"/>
      <c r="R1307" s="120"/>
      <c r="S1307" s="120"/>
      <c r="T1307" s="120"/>
      <c r="U1307" s="120"/>
      <c r="V1307" s="120"/>
      <c r="W1307" s="120"/>
      <c r="X1307" s="120"/>
      <c r="Y1307" s="120"/>
      <c r="Z1307" s="120"/>
      <c r="AA1307" s="120"/>
      <c r="AB1307" s="120"/>
      <c r="AC1307" s="120"/>
      <c r="AD1307" s="120"/>
      <c r="AE1307" s="120"/>
      <c r="AF1307" s="120"/>
      <c r="AG1307" s="120"/>
      <c r="AH1307" s="120"/>
      <c r="AI1307" s="120"/>
      <c r="AJ1307" s="120"/>
      <c r="AK1307" s="120"/>
      <c r="AL1307" s="120"/>
      <c r="AM1307" s="120"/>
      <c r="AN1307" s="120"/>
      <c r="AO1307" s="120"/>
      <c r="AP1307" s="120"/>
      <c r="AQ1307" s="120"/>
      <c r="AR1307" s="120"/>
      <c r="AS1307" s="120"/>
      <c r="AT1307" s="120"/>
      <c r="AU1307" s="120"/>
      <c r="AV1307" s="120"/>
      <c r="AW1307" s="120"/>
      <c r="AX1307" s="120"/>
      <c r="AY1307" s="120"/>
      <c r="AZ1307" s="120"/>
      <c r="BA1307" s="120"/>
      <c r="BB1307" s="120"/>
      <c r="BC1307" s="120"/>
    </row>
    <row r="1308" spans="1:55" x14ac:dyDescent="0.25">
      <c r="A1308" s="27"/>
      <c r="B1308" s="28"/>
      <c r="C1308" s="28"/>
      <c r="D1308" s="29"/>
      <c r="E1308"/>
      <c r="F1308"/>
      <c r="G1308"/>
      <c r="H1308"/>
      <c r="I1308"/>
      <c r="J1308"/>
      <c r="K1308"/>
      <c r="L1308"/>
      <c r="M1308"/>
      <c r="N1308"/>
      <c r="O1308"/>
      <c r="P1308" s="120"/>
      <c r="Q1308" s="120"/>
      <c r="R1308" s="120"/>
      <c r="S1308" s="120"/>
      <c r="T1308" s="120"/>
      <c r="U1308" s="120"/>
      <c r="V1308" s="120"/>
      <c r="W1308" s="120"/>
      <c r="X1308" s="120"/>
      <c r="Y1308" s="120"/>
      <c r="Z1308" s="120"/>
      <c r="AA1308" s="120"/>
      <c r="AB1308" s="120"/>
      <c r="AC1308" s="120"/>
      <c r="AD1308" s="120"/>
      <c r="AE1308" s="120"/>
      <c r="AF1308" s="120"/>
      <c r="AG1308" s="120"/>
      <c r="AH1308" s="120"/>
      <c r="AI1308" s="120"/>
      <c r="AJ1308" s="120"/>
      <c r="AK1308" s="120"/>
      <c r="AL1308" s="120"/>
      <c r="AM1308" s="120"/>
      <c r="AN1308" s="120"/>
      <c r="AO1308" s="120"/>
      <c r="AP1308" s="120"/>
      <c r="AQ1308" s="120"/>
      <c r="AR1308" s="120"/>
      <c r="AS1308" s="120"/>
      <c r="AT1308" s="120"/>
      <c r="AU1308" s="120"/>
      <c r="AV1308" s="120"/>
      <c r="AW1308" s="120"/>
      <c r="AX1308" s="120"/>
      <c r="AY1308" s="120"/>
      <c r="AZ1308" s="120"/>
      <c r="BA1308" s="120"/>
      <c r="BB1308" s="120"/>
      <c r="BC1308" s="120"/>
    </row>
    <row r="1309" spans="1:55" x14ac:dyDescent="0.25">
      <c r="A1309" s="27"/>
      <c r="B1309" s="28"/>
      <c r="C1309" s="28"/>
      <c r="D1309" s="29"/>
      <c r="E1309"/>
      <c r="F1309"/>
      <c r="G1309"/>
      <c r="H1309"/>
      <c r="I1309"/>
      <c r="J1309"/>
      <c r="K1309"/>
      <c r="L1309"/>
      <c r="M1309"/>
      <c r="N1309"/>
      <c r="O1309"/>
      <c r="P1309" s="120"/>
      <c r="Q1309" s="120"/>
      <c r="R1309" s="120"/>
      <c r="S1309" s="120"/>
      <c r="T1309" s="120"/>
      <c r="U1309" s="120"/>
      <c r="V1309" s="120"/>
      <c r="W1309" s="120"/>
      <c r="X1309" s="120"/>
      <c r="Y1309" s="120"/>
      <c r="Z1309" s="120"/>
      <c r="AA1309" s="120"/>
      <c r="AB1309" s="120"/>
      <c r="AC1309" s="120"/>
      <c r="AD1309" s="120"/>
      <c r="AE1309" s="120"/>
      <c r="AF1309" s="120"/>
      <c r="AG1309" s="120"/>
      <c r="AH1309" s="120"/>
      <c r="AI1309" s="120"/>
      <c r="AJ1309" s="120"/>
      <c r="AK1309" s="120"/>
      <c r="AL1309" s="120"/>
      <c r="AM1309" s="120"/>
      <c r="AN1309" s="120"/>
      <c r="AO1309" s="120"/>
      <c r="AP1309" s="120"/>
      <c r="AQ1309" s="120"/>
      <c r="AR1309" s="120"/>
      <c r="AS1309" s="120"/>
      <c r="AT1309" s="120"/>
      <c r="AU1309" s="120"/>
      <c r="AV1309" s="120"/>
      <c r="AW1309" s="120"/>
      <c r="AX1309" s="120"/>
      <c r="AY1309" s="120"/>
      <c r="AZ1309" s="120"/>
      <c r="BA1309" s="120"/>
      <c r="BB1309" s="120"/>
      <c r="BC1309" s="120"/>
    </row>
    <row r="1310" spans="1:55" x14ac:dyDescent="0.25">
      <c r="A1310" s="27"/>
      <c r="B1310" s="28"/>
      <c r="C1310" s="28"/>
      <c r="D1310" s="29"/>
      <c r="E1310"/>
      <c r="F1310"/>
      <c r="G1310"/>
      <c r="H1310"/>
      <c r="I1310"/>
      <c r="J1310"/>
      <c r="K1310"/>
      <c r="L1310"/>
      <c r="M1310"/>
      <c r="N1310"/>
      <c r="O1310"/>
      <c r="P1310" s="120"/>
      <c r="Q1310" s="120"/>
      <c r="R1310" s="120"/>
      <c r="S1310" s="120"/>
      <c r="T1310" s="120"/>
      <c r="U1310" s="120"/>
      <c r="V1310" s="120"/>
      <c r="W1310" s="120"/>
      <c r="X1310" s="120"/>
      <c r="Y1310" s="120"/>
      <c r="Z1310" s="120"/>
      <c r="AA1310" s="120"/>
      <c r="AB1310" s="120"/>
      <c r="AC1310" s="120"/>
      <c r="AD1310" s="120"/>
      <c r="AE1310" s="120"/>
      <c r="AF1310" s="120"/>
      <c r="AG1310" s="120"/>
      <c r="AH1310" s="120"/>
      <c r="AI1310" s="120"/>
      <c r="AJ1310" s="120"/>
      <c r="AK1310" s="120"/>
      <c r="AL1310" s="120"/>
      <c r="AM1310" s="120"/>
      <c r="AN1310" s="120"/>
      <c r="AO1310" s="120"/>
      <c r="AP1310" s="120"/>
      <c r="AQ1310" s="120"/>
      <c r="AR1310" s="120"/>
      <c r="AS1310" s="120"/>
      <c r="AT1310" s="120"/>
      <c r="AU1310" s="120"/>
      <c r="AV1310" s="120"/>
      <c r="AW1310" s="120"/>
      <c r="AX1310" s="120"/>
      <c r="AY1310" s="120"/>
      <c r="AZ1310" s="120"/>
      <c r="BA1310" s="120"/>
      <c r="BB1310" s="120"/>
      <c r="BC1310" s="120"/>
    </row>
    <row r="1311" spans="1:55" x14ac:dyDescent="0.25">
      <c r="A1311" s="27"/>
      <c r="B1311" s="28"/>
      <c r="C1311" s="28"/>
      <c r="D1311" s="29"/>
      <c r="E1311"/>
      <c r="F1311"/>
      <c r="G1311"/>
      <c r="H1311"/>
      <c r="I1311"/>
      <c r="J1311"/>
      <c r="K1311"/>
      <c r="L1311"/>
      <c r="M1311"/>
      <c r="N1311"/>
      <c r="O1311"/>
      <c r="P1311" s="120"/>
      <c r="Q1311" s="120"/>
      <c r="R1311" s="120"/>
      <c r="S1311" s="120"/>
      <c r="T1311" s="120"/>
      <c r="U1311" s="120"/>
      <c r="V1311" s="120"/>
      <c r="W1311" s="120"/>
      <c r="X1311" s="120"/>
      <c r="Y1311" s="120"/>
      <c r="Z1311" s="120"/>
      <c r="AA1311" s="120"/>
      <c r="AB1311" s="120"/>
      <c r="AC1311" s="120"/>
      <c r="AD1311" s="120"/>
      <c r="AE1311" s="120"/>
      <c r="AF1311" s="120"/>
      <c r="AG1311" s="120"/>
      <c r="AH1311" s="120"/>
      <c r="AI1311" s="120"/>
      <c r="AJ1311" s="120"/>
      <c r="AK1311" s="120"/>
      <c r="AL1311" s="120"/>
      <c r="AM1311" s="120"/>
      <c r="AN1311" s="120"/>
      <c r="AO1311" s="120"/>
      <c r="AP1311" s="120"/>
      <c r="AQ1311" s="120"/>
      <c r="AR1311" s="120"/>
      <c r="AS1311" s="120"/>
      <c r="AT1311" s="120"/>
      <c r="AU1311" s="120"/>
      <c r="AV1311" s="120"/>
      <c r="AW1311" s="120"/>
      <c r="AX1311" s="120"/>
      <c r="AY1311" s="120"/>
      <c r="AZ1311" s="120"/>
      <c r="BA1311" s="120"/>
      <c r="BB1311" s="120"/>
      <c r="BC1311" s="120"/>
    </row>
    <row r="1312" spans="1:55" x14ac:dyDescent="0.25">
      <c r="A1312" s="27"/>
      <c r="B1312" s="28"/>
      <c r="C1312" s="28"/>
      <c r="D1312" s="29"/>
      <c r="E1312"/>
      <c r="F1312"/>
      <c r="G1312"/>
      <c r="H1312"/>
      <c r="I1312"/>
      <c r="J1312"/>
      <c r="K1312"/>
      <c r="L1312"/>
      <c r="M1312"/>
      <c r="N1312"/>
      <c r="O1312"/>
      <c r="P1312" s="120"/>
      <c r="Q1312" s="120"/>
      <c r="R1312" s="120"/>
      <c r="S1312" s="120"/>
      <c r="T1312" s="120"/>
      <c r="U1312" s="120"/>
      <c r="V1312" s="120"/>
      <c r="W1312" s="120"/>
      <c r="X1312" s="120"/>
      <c r="Y1312" s="120"/>
      <c r="Z1312" s="120"/>
      <c r="AA1312" s="120"/>
      <c r="AB1312" s="120"/>
      <c r="AC1312" s="120"/>
      <c r="AD1312" s="120"/>
      <c r="AE1312" s="120"/>
      <c r="AF1312" s="120"/>
      <c r="AG1312" s="120"/>
      <c r="AH1312" s="120"/>
      <c r="AI1312" s="120"/>
      <c r="AJ1312" s="120"/>
      <c r="AK1312" s="120"/>
      <c r="AL1312" s="120"/>
      <c r="AM1312" s="120"/>
      <c r="AN1312" s="120"/>
      <c r="AO1312" s="120"/>
      <c r="AP1312" s="120"/>
      <c r="AQ1312" s="120"/>
      <c r="AR1312" s="120"/>
      <c r="AS1312" s="120"/>
      <c r="AT1312" s="120"/>
      <c r="AU1312" s="120"/>
      <c r="AV1312" s="120"/>
      <c r="AW1312" s="120"/>
      <c r="AX1312" s="120"/>
      <c r="AY1312" s="120"/>
      <c r="AZ1312" s="120"/>
      <c r="BA1312" s="120"/>
      <c r="BB1312" s="120"/>
      <c r="BC1312" s="120"/>
    </row>
    <row r="1313" spans="1:55" x14ac:dyDescent="0.25">
      <c r="A1313" s="27"/>
      <c r="B1313" s="28"/>
      <c r="C1313" s="28"/>
      <c r="D1313" s="29"/>
      <c r="E1313"/>
      <c r="F1313"/>
      <c r="G1313"/>
      <c r="H1313"/>
      <c r="I1313"/>
      <c r="J1313"/>
      <c r="K1313"/>
      <c r="L1313"/>
      <c r="M1313"/>
      <c r="N1313"/>
      <c r="O1313"/>
      <c r="P1313" s="120"/>
      <c r="Q1313" s="120"/>
      <c r="R1313" s="120"/>
      <c r="S1313" s="120"/>
      <c r="T1313" s="120"/>
      <c r="U1313" s="120"/>
      <c r="V1313" s="120"/>
      <c r="W1313" s="120"/>
      <c r="X1313" s="120"/>
      <c r="Y1313" s="120"/>
      <c r="Z1313" s="120"/>
      <c r="AA1313" s="120"/>
      <c r="AB1313" s="120"/>
      <c r="AC1313" s="120"/>
      <c r="AD1313" s="120"/>
      <c r="AE1313" s="120"/>
      <c r="AF1313" s="120"/>
      <c r="AG1313" s="120"/>
      <c r="AH1313" s="120"/>
      <c r="AI1313" s="120"/>
      <c r="AJ1313" s="120"/>
      <c r="AK1313" s="120"/>
      <c r="AL1313" s="120"/>
      <c r="AM1313" s="120"/>
      <c r="AN1313" s="120"/>
      <c r="AO1313" s="120"/>
      <c r="AP1313" s="120"/>
      <c r="AQ1313" s="120"/>
      <c r="AR1313" s="120"/>
      <c r="AS1313" s="120"/>
      <c r="AT1313" s="120"/>
      <c r="AU1313" s="120"/>
      <c r="AV1313" s="120"/>
      <c r="AW1313" s="120"/>
      <c r="AX1313" s="120"/>
      <c r="AY1313" s="120"/>
      <c r="AZ1313" s="120"/>
      <c r="BA1313" s="120"/>
      <c r="BB1313" s="120"/>
      <c r="BC1313" s="120"/>
    </row>
    <row r="1314" spans="1:55" x14ac:dyDescent="0.25">
      <c r="A1314" s="27"/>
      <c r="B1314" s="28"/>
      <c r="C1314" s="28"/>
      <c r="D1314" s="29"/>
      <c r="E1314"/>
      <c r="F1314"/>
      <c r="G1314"/>
      <c r="H1314"/>
      <c r="I1314"/>
      <c r="J1314"/>
      <c r="K1314"/>
      <c r="L1314"/>
      <c r="M1314"/>
      <c r="N1314"/>
      <c r="O1314"/>
      <c r="P1314" s="120"/>
      <c r="Q1314" s="120"/>
      <c r="R1314" s="120"/>
      <c r="S1314" s="120"/>
      <c r="T1314" s="120"/>
      <c r="U1314" s="120"/>
      <c r="V1314" s="120"/>
      <c r="W1314" s="120"/>
      <c r="X1314" s="120"/>
      <c r="Y1314" s="120"/>
      <c r="Z1314" s="120"/>
      <c r="AA1314" s="120"/>
      <c r="AB1314" s="120"/>
      <c r="AC1314" s="120"/>
      <c r="AD1314" s="120"/>
      <c r="AE1314" s="120"/>
      <c r="AF1314" s="120"/>
      <c r="AG1314" s="120"/>
      <c r="AH1314" s="120"/>
      <c r="AI1314" s="120"/>
      <c r="AJ1314" s="120"/>
      <c r="AK1314" s="120"/>
      <c r="AL1314" s="120"/>
      <c r="AM1314" s="120"/>
      <c r="AN1314" s="120"/>
      <c r="AO1314" s="120"/>
      <c r="AP1314" s="120"/>
      <c r="AQ1314" s="120"/>
      <c r="AR1314" s="120"/>
      <c r="AS1314" s="120"/>
      <c r="AT1314" s="120"/>
      <c r="AU1314" s="120"/>
      <c r="AV1314" s="120"/>
      <c r="AW1314" s="120"/>
      <c r="AX1314" s="120"/>
      <c r="AY1314" s="120"/>
      <c r="AZ1314" s="120"/>
      <c r="BA1314" s="120"/>
      <c r="BB1314" s="120"/>
      <c r="BC1314" s="120"/>
    </row>
    <row r="1315" spans="1:55" x14ac:dyDescent="0.25">
      <c r="A1315" s="27"/>
      <c r="B1315" s="28"/>
      <c r="C1315" s="28"/>
      <c r="D1315" s="29"/>
      <c r="E1315"/>
      <c r="F1315"/>
      <c r="G1315"/>
      <c r="H1315"/>
      <c r="I1315"/>
      <c r="J1315"/>
      <c r="K1315"/>
      <c r="L1315"/>
      <c r="M1315"/>
      <c r="N1315"/>
      <c r="O1315"/>
      <c r="P1315" s="120"/>
      <c r="Q1315" s="120"/>
      <c r="R1315" s="120"/>
      <c r="S1315" s="120"/>
      <c r="T1315" s="120"/>
      <c r="U1315" s="120"/>
      <c r="V1315" s="120"/>
      <c r="W1315" s="120"/>
      <c r="X1315" s="120"/>
      <c r="Y1315" s="120"/>
      <c r="Z1315" s="120"/>
      <c r="AA1315" s="120"/>
      <c r="AB1315" s="120"/>
      <c r="AC1315" s="120"/>
      <c r="AD1315" s="120"/>
      <c r="AE1315" s="120"/>
      <c r="AF1315" s="120"/>
      <c r="AG1315" s="120"/>
      <c r="AH1315" s="120"/>
      <c r="AI1315" s="120"/>
      <c r="AJ1315" s="120"/>
      <c r="AK1315" s="120"/>
      <c r="AL1315" s="120"/>
      <c r="AM1315" s="120"/>
      <c r="AN1315" s="120"/>
      <c r="AO1315" s="120"/>
      <c r="AP1315" s="120"/>
      <c r="AQ1315" s="120"/>
      <c r="AR1315" s="120"/>
      <c r="AS1315" s="120"/>
      <c r="AT1315" s="120"/>
      <c r="AU1315" s="120"/>
      <c r="AV1315" s="120"/>
      <c r="AW1315" s="120"/>
      <c r="AX1315" s="120"/>
      <c r="AY1315" s="120"/>
      <c r="AZ1315" s="120"/>
      <c r="BA1315" s="120"/>
      <c r="BB1315" s="120"/>
      <c r="BC1315" s="120"/>
    </row>
    <row r="1316" spans="1:55" x14ac:dyDescent="0.25">
      <c r="A1316" s="27"/>
      <c r="B1316" s="28"/>
      <c r="C1316" s="28"/>
      <c r="D1316" s="29"/>
      <c r="E1316"/>
      <c r="F1316"/>
      <c r="G1316"/>
      <c r="H1316"/>
      <c r="I1316"/>
      <c r="J1316"/>
      <c r="K1316"/>
      <c r="L1316"/>
      <c r="M1316"/>
      <c r="N1316"/>
      <c r="O1316"/>
      <c r="P1316" s="120"/>
      <c r="Q1316" s="120"/>
      <c r="R1316" s="120"/>
      <c r="S1316" s="120"/>
      <c r="T1316" s="120"/>
      <c r="U1316" s="120"/>
      <c r="V1316" s="120"/>
      <c r="W1316" s="120"/>
      <c r="X1316" s="120"/>
      <c r="Y1316" s="120"/>
      <c r="Z1316" s="120"/>
      <c r="AA1316" s="120"/>
      <c r="AB1316" s="120"/>
      <c r="AC1316" s="120"/>
      <c r="AD1316" s="120"/>
      <c r="AE1316" s="120"/>
      <c r="AF1316" s="120"/>
      <c r="AG1316" s="120"/>
      <c r="AH1316" s="120"/>
      <c r="AI1316" s="120"/>
      <c r="AJ1316" s="120"/>
      <c r="AK1316" s="120"/>
      <c r="AL1316" s="120"/>
      <c r="AM1316" s="120"/>
      <c r="AN1316" s="120"/>
      <c r="AO1316" s="120"/>
      <c r="AP1316" s="120"/>
      <c r="AQ1316" s="120"/>
      <c r="AR1316" s="120"/>
      <c r="AS1316" s="120"/>
      <c r="AT1316" s="120"/>
      <c r="AU1316" s="120"/>
      <c r="AV1316" s="120"/>
      <c r="AW1316" s="120"/>
      <c r="AX1316" s="120"/>
      <c r="AY1316" s="120"/>
      <c r="AZ1316" s="120"/>
      <c r="BA1316" s="120"/>
      <c r="BB1316" s="120"/>
      <c r="BC1316" s="120"/>
    </row>
    <row r="1317" spans="1:55" x14ac:dyDescent="0.25">
      <c r="A1317" s="27"/>
      <c r="B1317" s="28"/>
      <c r="C1317" s="28"/>
      <c r="D1317" s="29"/>
      <c r="E1317"/>
      <c r="F1317"/>
      <c r="G1317"/>
      <c r="H1317"/>
      <c r="I1317"/>
      <c r="J1317"/>
      <c r="K1317"/>
      <c r="L1317"/>
      <c r="M1317"/>
      <c r="N1317"/>
      <c r="O1317"/>
      <c r="P1317" s="120"/>
      <c r="Q1317" s="120"/>
      <c r="R1317" s="120"/>
      <c r="S1317" s="120"/>
      <c r="T1317" s="120"/>
      <c r="U1317" s="120"/>
      <c r="V1317" s="120"/>
      <c r="W1317" s="120"/>
      <c r="X1317" s="120"/>
      <c r="Y1317" s="120"/>
      <c r="Z1317" s="120"/>
      <c r="AA1317" s="120"/>
      <c r="AB1317" s="120"/>
      <c r="AC1317" s="120"/>
      <c r="AD1317" s="120"/>
      <c r="AE1317" s="120"/>
      <c r="AF1317" s="120"/>
      <c r="AG1317" s="120"/>
      <c r="AH1317" s="120"/>
      <c r="AI1317" s="120"/>
      <c r="AJ1317" s="120"/>
      <c r="AK1317" s="120"/>
      <c r="AL1317" s="120"/>
      <c r="AM1317" s="120"/>
      <c r="AN1317" s="120"/>
      <c r="AO1317" s="120"/>
      <c r="AP1317" s="120"/>
      <c r="AQ1317" s="120"/>
      <c r="AR1317" s="120"/>
      <c r="AS1317" s="120"/>
      <c r="AT1317" s="120"/>
      <c r="AU1317" s="120"/>
      <c r="AV1317" s="120"/>
      <c r="AW1317" s="120"/>
      <c r="AX1317" s="120"/>
      <c r="AY1317" s="120"/>
      <c r="AZ1317" s="120"/>
      <c r="BA1317" s="120"/>
      <c r="BB1317" s="120"/>
      <c r="BC1317" s="120"/>
    </row>
    <row r="1318" spans="1:55" x14ac:dyDescent="0.25">
      <c r="A1318" s="27"/>
      <c r="B1318" s="28"/>
      <c r="C1318" s="28"/>
      <c r="D1318" s="29"/>
      <c r="E1318"/>
      <c r="F1318"/>
      <c r="G1318"/>
      <c r="H1318"/>
      <c r="I1318"/>
      <c r="J1318"/>
      <c r="K1318"/>
      <c r="L1318"/>
      <c r="M1318"/>
      <c r="N1318"/>
      <c r="O1318"/>
      <c r="P1318" s="120"/>
      <c r="Q1318" s="120"/>
      <c r="R1318" s="120"/>
      <c r="S1318" s="120"/>
      <c r="T1318" s="120"/>
      <c r="U1318" s="120"/>
      <c r="V1318" s="120"/>
      <c r="W1318" s="120"/>
      <c r="X1318" s="120"/>
      <c r="Y1318" s="120"/>
      <c r="Z1318" s="120"/>
      <c r="AA1318" s="120"/>
      <c r="AB1318" s="120"/>
      <c r="AC1318" s="120"/>
      <c r="AD1318" s="120"/>
      <c r="AE1318" s="120"/>
      <c r="AF1318" s="120"/>
      <c r="AG1318" s="120"/>
      <c r="AH1318" s="120"/>
      <c r="AI1318" s="120"/>
      <c r="AJ1318" s="120"/>
      <c r="AK1318" s="120"/>
      <c r="AL1318" s="120"/>
      <c r="AM1318" s="120"/>
      <c r="AN1318" s="120"/>
      <c r="AO1318" s="120"/>
      <c r="AP1318" s="120"/>
      <c r="AQ1318" s="120"/>
      <c r="AR1318" s="120"/>
      <c r="AS1318" s="120"/>
      <c r="AT1318" s="120"/>
      <c r="AU1318" s="120"/>
      <c r="AV1318" s="120"/>
      <c r="AW1318" s="120"/>
      <c r="AX1318" s="120"/>
      <c r="AY1318" s="120"/>
      <c r="AZ1318" s="120"/>
      <c r="BA1318" s="120"/>
      <c r="BB1318" s="120"/>
      <c r="BC1318" s="120"/>
    </row>
    <row r="1319" spans="1:55" x14ac:dyDescent="0.25">
      <c r="A1319" s="27"/>
      <c r="B1319" s="28"/>
      <c r="C1319" s="28"/>
      <c r="D1319" s="29"/>
      <c r="E1319"/>
      <c r="F1319"/>
      <c r="G1319"/>
      <c r="H1319"/>
      <c r="I1319"/>
      <c r="J1319"/>
      <c r="K1319"/>
      <c r="L1319"/>
      <c r="M1319"/>
      <c r="N1319"/>
      <c r="O1319"/>
      <c r="P1319" s="120"/>
      <c r="Q1319" s="120"/>
      <c r="R1319" s="120"/>
      <c r="S1319" s="120"/>
      <c r="T1319" s="120"/>
      <c r="U1319" s="120"/>
      <c r="V1319" s="120"/>
      <c r="W1319" s="120"/>
      <c r="X1319" s="120"/>
      <c r="Y1319" s="120"/>
      <c r="Z1319" s="120"/>
      <c r="AA1319" s="120"/>
      <c r="AB1319" s="120"/>
      <c r="AC1319" s="120"/>
      <c r="AD1319" s="120"/>
      <c r="AE1319" s="120"/>
      <c r="AF1319" s="120"/>
      <c r="AG1319" s="120"/>
      <c r="AH1319" s="120"/>
      <c r="AI1319" s="120"/>
      <c r="AJ1319" s="120"/>
      <c r="AK1319" s="120"/>
      <c r="AL1319" s="120"/>
      <c r="AM1319" s="120"/>
      <c r="AN1319" s="120"/>
      <c r="AO1319" s="120"/>
      <c r="AP1319" s="120"/>
      <c r="AQ1319" s="120"/>
      <c r="AR1319" s="120"/>
      <c r="AS1319" s="120"/>
      <c r="AT1319" s="120"/>
      <c r="AU1319" s="120"/>
      <c r="AV1319" s="120"/>
      <c r="AW1319" s="120"/>
      <c r="AX1319" s="120"/>
      <c r="AY1319" s="120"/>
      <c r="AZ1319" s="120"/>
      <c r="BA1319" s="120"/>
      <c r="BB1319" s="120"/>
      <c r="BC1319" s="120"/>
    </row>
    <row r="1320" spans="1:55" x14ac:dyDescent="0.25">
      <c r="A1320" s="27"/>
      <c r="B1320" s="28"/>
      <c r="C1320" s="28"/>
      <c r="D1320" s="29"/>
      <c r="E1320"/>
      <c r="F1320"/>
      <c r="G1320"/>
      <c r="H1320"/>
      <c r="I1320"/>
      <c r="J1320"/>
      <c r="K1320"/>
      <c r="L1320"/>
      <c r="M1320"/>
      <c r="N1320"/>
      <c r="O1320"/>
      <c r="P1320" s="120"/>
      <c r="Q1320" s="120"/>
      <c r="R1320" s="120"/>
      <c r="S1320" s="120"/>
      <c r="T1320" s="120"/>
      <c r="U1320" s="120"/>
      <c r="V1320" s="120"/>
      <c r="W1320" s="120"/>
      <c r="X1320" s="120"/>
      <c r="Y1320" s="120"/>
      <c r="Z1320" s="120"/>
      <c r="AA1320" s="120"/>
      <c r="AB1320" s="120"/>
      <c r="AC1320" s="120"/>
      <c r="AD1320" s="120"/>
      <c r="AE1320" s="120"/>
      <c r="AF1320" s="120"/>
      <c r="AG1320" s="120"/>
      <c r="AH1320" s="120"/>
      <c r="AI1320" s="120"/>
      <c r="AJ1320" s="120"/>
      <c r="AK1320" s="120"/>
      <c r="AL1320" s="120"/>
      <c r="AM1320" s="120"/>
      <c r="AN1320" s="120"/>
      <c r="AO1320" s="120"/>
      <c r="AP1320" s="120"/>
      <c r="AQ1320" s="120"/>
      <c r="AR1320" s="120"/>
      <c r="AS1320" s="120"/>
      <c r="AT1320" s="120"/>
      <c r="AU1320" s="120"/>
      <c r="AV1320" s="120"/>
      <c r="AW1320" s="120"/>
      <c r="AX1320" s="120"/>
      <c r="AY1320" s="120"/>
      <c r="AZ1320" s="120"/>
      <c r="BA1320" s="120"/>
      <c r="BB1320" s="120"/>
      <c r="BC1320" s="120"/>
    </row>
    <row r="1321" spans="1:55" x14ac:dyDescent="0.25">
      <c r="A1321" s="27"/>
      <c r="B1321" s="28"/>
      <c r="C1321" s="28"/>
      <c r="D1321" s="29"/>
      <c r="E1321"/>
      <c r="F1321"/>
      <c r="G1321"/>
      <c r="H1321"/>
      <c r="I1321"/>
      <c r="J1321"/>
      <c r="K1321"/>
      <c r="L1321"/>
      <c r="M1321"/>
      <c r="N1321"/>
      <c r="O1321"/>
      <c r="P1321" s="120"/>
      <c r="Q1321" s="120"/>
      <c r="R1321" s="120"/>
      <c r="S1321" s="120"/>
      <c r="T1321" s="120"/>
      <c r="U1321" s="120"/>
      <c r="V1321" s="120"/>
      <c r="W1321" s="120"/>
      <c r="X1321" s="120"/>
      <c r="Y1321" s="120"/>
      <c r="Z1321" s="120"/>
      <c r="AA1321" s="120"/>
      <c r="AB1321" s="120"/>
      <c r="AC1321" s="120"/>
      <c r="AD1321" s="120"/>
      <c r="AE1321" s="120"/>
      <c r="AF1321" s="120"/>
      <c r="AG1321" s="120"/>
      <c r="AH1321" s="120"/>
      <c r="AI1321" s="120"/>
      <c r="AJ1321" s="120"/>
      <c r="AK1321" s="120"/>
      <c r="AL1321" s="120"/>
      <c r="AM1321" s="120"/>
      <c r="AN1321" s="120"/>
      <c r="AO1321" s="120"/>
      <c r="AP1321" s="120"/>
      <c r="AQ1321" s="120"/>
      <c r="AR1321" s="120"/>
      <c r="AS1321" s="120"/>
      <c r="AT1321" s="120"/>
      <c r="AU1321" s="120"/>
      <c r="AV1321" s="120"/>
      <c r="AW1321" s="120"/>
      <c r="AX1321" s="120"/>
      <c r="AY1321" s="120"/>
      <c r="AZ1321" s="120"/>
      <c r="BA1321" s="120"/>
      <c r="BB1321" s="120"/>
      <c r="BC1321" s="120"/>
    </row>
    <row r="1322" spans="1:55" x14ac:dyDescent="0.25">
      <c r="A1322" s="27"/>
      <c r="B1322" s="28"/>
      <c r="C1322" s="28"/>
      <c r="D1322" s="29"/>
      <c r="E1322"/>
      <c r="F1322"/>
      <c r="G1322"/>
      <c r="H1322"/>
      <c r="I1322"/>
      <c r="J1322"/>
      <c r="K1322"/>
      <c r="L1322"/>
      <c r="M1322"/>
      <c r="N1322"/>
      <c r="O1322"/>
      <c r="P1322" s="120"/>
      <c r="Q1322" s="120"/>
      <c r="R1322" s="120"/>
      <c r="S1322" s="120"/>
      <c r="T1322" s="120"/>
      <c r="U1322" s="120"/>
      <c r="V1322" s="120"/>
      <c r="W1322" s="120"/>
      <c r="X1322" s="120"/>
      <c r="Y1322" s="120"/>
      <c r="Z1322" s="120"/>
      <c r="AA1322" s="120"/>
      <c r="AB1322" s="120"/>
      <c r="AC1322" s="120"/>
      <c r="AD1322" s="120"/>
      <c r="AE1322" s="120"/>
      <c r="AF1322" s="120"/>
      <c r="AG1322" s="120"/>
      <c r="AH1322" s="120"/>
      <c r="AI1322" s="120"/>
      <c r="AJ1322" s="120"/>
      <c r="AK1322" s="120"/>
      <c r="AL1322" s="120"/>
      <c r="AM1322" s="120"/>
      <c r="AN1322" s="120"/>
      <c r="AO1322" s="120"/>
      <c r="AP1322" s="120"/>
      <c r="AQ1322" s="120"/>
      <c r="AR1322" s="120"/>
      <c r="AS1322" s="120"/>
      <c r="AT1322" s="120"/>
      <c r="AU1322" s="120"/>
      <c r="AV1322" s="120"/>
      <c r="AW1322" s="120"/>
      <c r="AX1322" s="120"/>
      <c r="AY1322" s="120"/>
      <c r="AZ1322" s="120"/>
      <c r="BA1322" s="120"/>
      <c r="BB1322" s="120"/>
      <c r="BC1322" s="120"/>
    </row>
    <row r="1323" spans="1:55" x14ac:dyDescent="0.25">
      <c r="A1323" s="27"/>
      <c r="B1323" s="28"/>
      <c r="C1323" s="28"/>
      <c r="D1323" s="29"/>
      <c r="E1323"/>
      <c r="F1323"/>
      <c r="G1323"/>
      <c r="H1323"/>
      <c r="I1323"/>
      <c r="J1323"/>
      <c r="K1323"/>
      <c r="L1323"/>
      <c r="M1323"/>
      <c r="N1323"/>
      <c r="O1323"/>
      <c r="P1323" s="120"/>
      <c r="Q1323" s="120"/>
      <c r="R1323" s="120"/>
      <c r="S1323" s="120"/>
      <c r="T1323" s="120"/>
      <c r="U1323" s="120"/>
      <c r="V1323" s="120"/>
      <c r="W1323" s="120"/>
      <c r="X1323" s="120"/>
      <c r="Y1323" s="120"/>
      <c r="Z1323" s="120"/>
      <c r="AA1323" s="120"/>
      <c r="AB1323" s="120"/>
      <c r="AC1323" s="120"/>
      <c r="AD1323" s="120"/>
      <c r="AE1323" s="120"/>
      <c r="AF1323" s="120"/>
      <c r="AG1323" s="120"/>
      <c r="AH1323" s="120"/>
      <c r="AI1323" s="120"/>
      <c r="AJ1323" s="120"/>
      <c r="AK1323" s="120"/>
      <c r="AL1323" s="120"/>
      <c r="AM1323" s="120"/>
      <c r="AN1323" s="120"/>
      <c r="AO1323" s="120"/>
      <c r="AP1323" s="120"/>
      <c r="AQ1323" s="120"/>
      <c r="AR1323" s="120"/>
      <c r="AS1323" s="120"/>
      <c r="AT1323" s="120"/>
      <c r="AU1323" s="120"/>
      <c r="AV1323" s="120"/>
      <c r="AW1323" s="120"/>
      <c r="AX1323" s="120"/>
      <c r="AY1323" s="120"/>
      <c r="AZ1323" s="120"/>
      <c r="BA1323" s="120"/>
      <c r="BB1323" s="120"/>
      <c r="BC1323" s="120"/>
    </row>
    <row r="1324" spans="1:55" x14ac:dyDescent="0.25">
      <c r="A1324" s="27"/>
      <c r="B1324" s="28"/>
      <c r="C1324" s="28"/>
      <c r="D1324" s="29"/>
      <c r="E1324"/>
      <c r="F1324"/>
      <c r="G1324"/>
      <c r="H1324"/>
      <c r="I1324"/>
      <c r="J1324"/>
      <c r="K1324"/>
      <c r="L1324"/>
      <c r="M1324"/>
      <c r="N1324"/>
      <c r="O1324"/>
      <c r="P1324" s="120"/>
      <c r="Q1324" s="120"/>
      <c r="R1324" s="120"/>
      <c r="S1324" s="120"/>
      <c r="T1324" s="120"/>
      <c r="U1324" s="120"/>
      <c r="V1324" s="120"/>
      <c r="W1324" s="120"/>
      <c r="X1324" s="120"/>
      <c r="Y1324" s="120"/>
      <c r="Z1324" s="120"/>
      <c r="AA1324" s="120"/>
      <c r="AB1324" s="120"/>
      <c r="AC1324" s="120"/>
      <c r="AD1324" s="120"/>
      <c r="AE1324" s="120"/>
      <c r="AF1324" s="120"/>
      <c r="AG1324" s="120"/>
      <c r="AH1324" s="120"/>
      <c r="AI1324" s="120"/>
      <c r="AJ1324" s="120"/>
      <c r="AK1324" s="120"/>
      <c r="AL1324" s="120"/>
      <c r="AM1324" s="120"/>
      <c r="AN1324" s="120"/>
      <c r="AO1324" s="120"/>
      <c r="AP1324" s="120"/>
      <c r="AQ1324" s="120"/>
      <c r="AR1324" s="120"/>
      <c r="AS1324" s="120"/>
      <c r="AT1324" s="120"/>
      <c r="AU1324" s="120"/>
      <c r="AV1324" s="120"/>
      <c r="AW1324" s="120"/>
      <c r="AX1324" s="120"/>
      <c r="AY1324" s="120"/>
      <c r="AZ1324" s="120"/>
      <c r="BA1324" s="120"/>
      <c r="BB1324" s="120"/>
      <c r="BC1324" s="120"/>
    </row>
    <row r="1325" spans="1:55" x14ac:dyDescent="0.25">
      <c r="A1325" s="27"/>
      <c r="B1325" s="28"/>
      <c r="C1325" s="28"/>
      <c r="D1325" s="29"/>
      <c r="E1325"/>
      <c r="F1325"/>
      <c r="G1325"/>
      <c r="H1325"/>
      <c r="I1325"/>
      <c r="J1325"/>
      <c r="K1325"/>
      <c r="L1325"/>
      <c r="M1325"/>
      <c r="N1325"/>
      <c r="O1325"/>
      <c r="P1325" s="120"/>
      <c r="Q1325" s="120"/>
      <c r="R1325" s="120"/>
      <c r="S1325" s="120"/>
      <c r="T1325" s="120"/>
      <c r="U1325" s="120"/>
      <c r="V1325" s="120"/>
      <c r="W1325" s="120"/>
      <c r="X1325" s="120"/>
      <c r="Y1325" s="120"/>
      <c r="Z1325" s="120"/>
      <c r="AA1325" s="120"/>
      <c r="AB1325" s="120"/>
      <c r="AC1325" s="120"/>
      <c r="AD1325" s="120"/>
      <c r="AE1325" s="120"/>
      <c r="AF1325" s="120"/>
      <c r="AG1325" s="120"/>
      <c r="AH1325" s="120"/>
      <c r="AI1325" s="120"/>
      <c r="AJ1325" s="120"/>
      <c r="AK1325" s="120"/>
      <c r="AL1325" s="120"/>
      <c r="AM1325" s="120"/>
      <c r="AN1325" s="120"/>
      <c r="AO1325" s="120"/>
      <c r="AP1325" s="120"/>
      <c r="AQ1325" s="120"/>
      <c r="AR1325" s="120"/>
      <c r="AS1325" s="120"/>
      <c r="AT1325" s="120"/>
      <c r="AU1325" s="120"/>
      <c r="AV1325" s="120"/>
      <c r="AW1325" s="120"/>
      <c r="AX1325" s="120"/>
      <c r="AY1325" s="120"/>
      <c r="AZ1325" s="120"/>
      <c r="BA1325" s="120"/>
      <c r="BB1325" s="120"/>
      <c r="BC1325" s="120"/>
    </row>
    <row r="1326" spans="1:55" x14ac:dyDescent="0.25">
      <c r="A1326" s="27"/>
      <c r="B1326" s="28"/>
      <c r="C1326" s="28"/>
      <c r="D1326" s="29"/>
      <c r="E1326"/>
      <c r="F1326"/>
      <c r="G1326"/>
      <c r="H1326"/>
      <c r="I1326"/>
      <c r="J1326"/>
      <c r="K1326"/>
      <c r="L1326"/>
      <c r="M1326"/>
      <c r="N1326"/>
      <c r="O1326"/>
      <c r="P1326" s="120"/>
      <c r="Q1326" s="120"/>
      <c r="R1326" s="120"/>
      <c r="S1326" s="120"/>
      <c r="T1326" s="120"/>
      <c r="U1326" s="120"/>
      <c r="V1326" s="120"/>
      <c r="W1326" s="120"/>
      <c r="X1326" s="120"/>
      <c r="Y1326" s="120"/>
      <c r="Z1326" s="120"/>
      <c r="AA1326" s="120"/>
      <c r="AB1326" s="120"/>
      <c r="AC1326" s="120"/>
      <c r="AD1326" s="120"/>
      <c r="AE1326" s="120"/>
      <c r="AF1326" s="120"/>
      <c r="AG1326" s="120"/>
      <c r="AH1326" s="120"/>
      <c r="AI1326" s="120"/>
      <c r="AJ1326" s="120"/>
      <c r="AK1326" s="120"/>
      <c r="AL1326" s="120"/>
      <c r="AM1326" s="120"/>
      <c r="AN1326" s="120"/>
      <c r="AO1326" s="120"/>
      <c r="AP1326" s="120"/>
      <c r="AQ1326" s="120"/>
      <c r="AR1326" s="120"/>
      <c r="AS1326" s="120"/>
      <c r="AT1326" s="120"/>
      <c r="AU1326" s="120"/>
      <c r="AV1326" s="120"/>
      <c r="AW1326" s="120"/>
      <c r="AX1326" s="120"/>
      <c r="AY1326" s="120"/>
      <c r="AZ1326" s="120"/>
      <c r="BA1326" s="120"/>
      <c r="BB1326" s="120"/>
      <c r="BC1326" s="120"/>
    </row>
    <row r="1327" spans="1:55" x14ac:dyDescent="0.25">
      <c r="A1327" s="27"/>
      <c r="B1327" s="28"/>
      <c r="C1327" s="28"/>
      <c r="D1327" s="29"/>
      <c r="E1327"/>
      <c r="F1327"/>
      <c r="G1327"/>
      <c r="H1327"/>
      <c r="I1327"/>
      <c r="J1327"/>
      <c r="K1327"/>
      <c r="L1327"/>
      <c r="M1327"/>
      <c r="N1327"/>
      <c r="O1327"/>
      <c r="P1327" s="120"/>
      <c r="Q1327" s="120"/>
      <c r="R1327" s="120"/>
      <c r="S1327" s="120"/>
      <c r="T1327" s="120"/>
      <c r="U1327" s="120"/>
      <c r="V1327" s="120"/>
      <c r="W1327" s="120"/>
      <c r="X1327" s="120"/>
      <c r="Y1327" s="120"/>
      <c r="Z1327" s="120"/>
      <c r="AA1327" s="120"/>
      <c r="AB1327" s="120"/>
      <c r="AC1327" s="120"/>
      <c r="AD1327" s="120"/>
      <c r="AE1327" s="120"/>
      <c r="AF1327" s="120"/>
      <c r="AG1327" s="120"/>
      <c r="AH1327" s="120"/>
      <c r="AI1327" s="120"/>
      <c r="AJ1327" s="120"/>
      <c r="AK1327" s="120"/>
      <c r="AL1327" s="120"/>
      <c r="AM1327" s="120"/>
      <c r="AN1327" s="120"/>
      <c r="AO1327" s="120"/>
      <c r="AP1327" s="120"/>
      <c r="AQ1327" s="120"/>
      <c r="AR1327" s="120"/>
      <c r="AS1327" s="120"/>
      <c r="AT1327" s="120"/>
      <c r="AU1327" s="120"/>
      <c r="AV1327" s="120"/>
      <c r="AW1327" s="120"/>
      <c r="AX1327" s="120"/>
      <c r="AY1327" s="120"/>
      <c r="AZ1327" s="120"/>
      <c r="BA1327" s="120"/>
      <c r="BB1327" s="120"/>
      <c r="BC1327" s="120"/>
    </row>
    <row r="1328" spans="1:55" x14ac:dyDescent="0.25">
      <c r="A1328" s="27"/>
      <c r="B1328" s="28"/>
      <c r="C1328" s="28"/>
      <c r="D1328" s="29"/>
      <c r="E1328"/>
      <c r="F1328"/>
      <c r="G1328"/>
      <c r="H1328"/>
      <c r="I1328"/>
      <c r="J1328"/>
      <c r="K1328"/>
      <c r="L1328"/>
      <c r="M1328"/>
      <c r="N1328"/>
      <c r="O1328"/>
      <c r="P1328" s="120"/>
      <c r="Q1328" s="120"/>
      <c r="R1328" s="120"/>
      <c r="S1328" s="120"/>
      <c r="T1328" s="120"/>
      <c r="U1328" s="120"/>
      <c r="V1328" s="120"/>
      <c r="W1328" s="120"/>
      <c r="X1328" s="120"/>
      <c r="Y1328" s="120"/>
      <c r="Z1328" s="120"/>
      <c r="AA1328" s="120"/>
      <c r="AB1328" s="120"/>
      <c r="AC1328" s="120"/>
      <c r="AD1328" s="120"/>
      <c r="AE1328" s="120"/>
      <c r="AF1328" s="120"/>
      <c r="AG1328" s="120"/>
      <c r="AH1328" s="120"/>
      <c r="AI1328" s="120"/>
      <c r="AJ1328" s="120"/>
      <c r="AK1328" s="120"/>
      <c r="AL1328" s="120"/>
      <c r="AM1328" s="120"/>
      <c r="AN1328" s="120"/>
      <c r="AO1328" s="120"/>
      <c r="AP1328" s="120"/>
      <c r="AQ1328" s="120"/>
      <c r="AR1328" s="120"/>
      <c r="AS1328" s="120"/>
      <c r="AT1328" s="120"/>
      <c r="AU1328" s="120"/>
      <c r="AV1328" s="120"/>
      <c r="AW1328" s="120"/>
      <c r="AX1328" s="120"/>
      <c r="AY1328" s="120"/>
      <c r="AZ1328" s="120"/>
      <c r="BA1328" s="120"/>
      <c r="BB1328" s="120"/>
      <c r="BC1328" s="120"/>
    </row>
    <row r="1329" spans="1:55" x14ac:dyDescent="0.25">
      <c r="A1329" s="27"/>
      <c r="B1329" s="28"/>
      <c r="C1329" s="28"/>
      <c r="D1329" s="29"/>
      <c r="E1329"/>
      <c r="F1329"/>
      <c r="G1329"/>
      <c r="H1329"/>
      <c r="I1329"/>
      <c r="J1329"/>
      <c r="K1329"/>
      <c r="L1329"/>
      <c r="M1329"/>
      <c r="N1329"/>
      <c r="O1329"/>
      <c r="P1329" s="120"/>
      <c r="Q1329" s="120"/>
      <c r="R1329" s="120"/>
      <c r="S1329" s="120"/>
      <c r="T1329" s="120"/>
      <c r="U1329" s="120"/>
      <c r="V1329" s="120"/>
      <c r="W1329" s="120"/>
      <c r="X1329" s="120"/>
      <c r="Y1329" s="120"/>
      <c r="Z1329" s="120"/>
      <c r="AA1329" s="120"/>
      <c r="AB1329" s="120"/>
      <c r="AC1329" s="120"/>
      <c r="AD1329" s="120"/>
      <c r="AE1329" s="120"/>
      <c r="AF1329" s="120"/>
      <c r="AG1329" s="120"/>
      <c r="AH1329" s="120"/>
      <c r="AI1329" s="120"/>
      <c r="AJ1329" s="120"/>
      <c r="AK1329" s="120"/>
      <c r="AL1329" s="120"/>
      <c r="AM1329" s="120"/>
      <c r="AN1329" s="120"/>
      <c r="AO1329" s="120"/>
      <c r="AP1329" s="120"/>
      <c r="AQ1329" s="120"/>
      <c r="AR1329" s="120"/>
      <c r="AS1329" s="120"/>
      <c r="AT1329" s="120"/>
      <c r="AU1329" s="120"/>
      <c r="AV1329" s="120"/>
      <c r="AW1329" s="120"/>
      <c r="AX1329" s="120"/>
      <c r="AY1329" s="120"/>
      <c r="AZ1329" s="120"/>
      <c r="BA1329" s="120"/>
      <c r="BB1329" s="120"/>
      <c r="BC1329" s="120"/>
    </row>
    <row r="1330" spans="1:55" x14ac:dyDescent="0.25">
      <c r="A1330" s="27"/>
      <c r="B1330" s="28"/>
      <c r="C1330" s="28"/>
      <c r="D1330" s="29"/>
      <c r="E1330"/>
      <c r="F1330"/>
      <c r="G1330"/>
      <c r="H1330"/>
      <c r="I1330"/>
      <c r="J1330"/>
      <c r="K1330"/>
      <c r="L1330"/>
      <c r="M1330"/>
      <c r="N1330"/>
      <c r="O1330"/>
      <c r="P1330" s="120"/>
      <c r="Q1330" s="120"/>
      <c r="R1330" s="120"/>
      <c r="S1330" s="120"/>
      <c r="T1330" s="120"/>
      <c r="U1330" s="120"/>
      <c r="V1330" s="120"/>
      <c r="W1330" s="120"/>
      <c r="X1330" s="120"/>
      <c r="Y1330" s="120"/>
      <c r="Z1330" s="120"/>
      <c r="AA1330" s="120"/>
      <c r="AB1330" s="120"/>
      <c r="AC1330" s="120"/>
      <c r="AD1330" s="120"/>
      <c r="AE1330" s="120"/>
      <c r="AF1330" s="120"/>
      <c r="AG1330" s="120"/>
      <c r="AH1330" s="120"/>
      <c r="AI1330" s="120"/>
      <c r="AJ1330" s="120"/>
      <c r="AK1330" s="120"/>
      <c r="AL1330" s="120"/>
      <c r="AM1330" s="120"/>
      <c r="AN1330" s="120"/>
      <c r="AO1330" s="120"/>
      <c r="AP1330" s="120"/>
      <c r="AQ1330" s="120"/>
      <c r="AR1330" s="120"/>
      <c r="AS1330" s="120"/>
      <c r="AT1330" s="120"/>
      <c r="AU1330" s="120"/>
      <c r="AV1330" s="120"/>
      <c r="AW1330" s="120"/>
      <c r="AX1330" s="120"/>
      <c r="AY1330" s="120"/>
      <c r="AZ1330" s="120"/>
      <c r="BA1330" s="120"/>
      <c r="BB1330" s="120"/>
      <c r="BC1330" s="120"/>
    </row>
    <row r="1331" spans="1:55" x14ac:dyDescent="0.25">
      <c r="A1331" s="27"/>
      <c r="B1331" s="28"/>
      <c r="C1331" s="28"/>
      <c r="D1331" s="29"/>
      <c r="E1331"/>
      <c r="F1331"/>
      <c r="G1331"/>
      <c r="H1331"/>
      <c r="I1331"/>
      <c r="J1331"/>
      <c r="K1331"/>
      <c r="L1331"/>
      <c r="M1331"/>
      <c r="N1331"/>
      <c r="O1331"/>
      <c r="P1331" s="120"/>
      <c r="Q1331" s="120"/>
      <c r="R1331" s="120"/>
      <c r="S1331" s="120"/>
      <c r="T1331" s="120"/>
      <c r="U1331" s="120"/>
      <c r="V1331" s="120"/>
      <c r="W1331" s="120"/>
      <c r="X1331" s="120"/>
      <c r="Y1331" s="120"/>
      <c r="Z1331" s="120"/>
      <c r="AA1331" s="120"/>
      <c r="AB1331" s="120"/>
      <c r="AC1331" s="120"/>
      <c r="AD1331" s="120"/>
      <c r="AE1331" s="120"/>
      <c r="AF1331" s="120"/>
      <c r="AG1331" s="120"/>
      <c r="AH1331" s="120"/>
      <c r="AI1331" s="120"/>
      <c r="AJ1331" s="120"/>
      <c r="AK1331" s="120"/>
      <c r="AL1331" s="120"/>
      <c r="AM1331" s="120"/>
      <c r="AN1331" s="120"/>
      <c r="AO1331" s="120"/>
      <c r="AP1331" s="120"/>
      <c r="AQ1331" s="120"/>
      <c r="AR1331" s="120"/>
      <c r="AS1331" s="120"/>
      <c r="AT1331" s="120"/>
      <c r="AU1331" s="120"/>
      <c r="AV1331" s="120"/>
      <c r="AW1331" s="120"/>
      <c r="AX1331" s="120"/>
      <c r="AY1331" s="120"/>
      <c r="AZ1331" s="120"/>
      <c r="BA1331" s="120"/>
      <c r="BB1331" s="120"/>
      <c r="BC1331" s="120"/>
    </row>
    <row r="1332" spans="1:55" x14ac:dyDescent="0.25">
      <c r="A1332" s="27"/>
      <c r="B1332" s="28"/>
      <c r="C1332" s="28"/>
      <c r="D1332" s="29"/>
      <c r="E1332"/>
      <c r="F1332"/>
      <c r="G1332"/>
      <c r="H1332"/>
      <c r="I1332"/>
      <c r="J1332"/>
      <c r="K1332"/>
      <c r="L1332"/>
      <c r="M1332"/>
      <c r="N1332"/>
      <c r="O1332"/>
      <c r="P1332" s="120"/>
      <c r="Q1332" s="120"/>
      <c r="R1332" s="120"/>
      <c r="S1332" s="120"/>
      <c r="T1332" s="120"/>
      <c r="U1332" s="120"/>
      <c r="V1332" s="120"/>
      <c r="W1332" s="120"/>
      <c r="X1332" s="120"/>
      <c r="Y1332" s="120"/>
      <c r="Z1332" s="120"/>
      <c r="AA1332" s="120"/>
      <c r="AB1332" s="120"/>
      <c r="AC1332" s="120"/>
      <c r="AD1332" s="120"/>
      <c r="AE1332" s="120"/>
      <c r="AF1332" s="120"/>
      <c r="AG1332" s="120"/>
      <c r="AH1332" s="120"/>
      <c r="AI1332" s="120"/>
      <c r="AJ1332" s="120"/>
      <c r="AK1332" s="120"/>
      <c r="AL1332" s="120"/>
      <c r="AM1332" s="120"/>
      <c r="AN1332" s="120"/>
      <c r="AO1332" s="120"/>
      <c r="AP1332" s="120"/>
      <c r="AQ1332" s="120"/>
      <c r="AR1332" s="120"/>
      <c r="AS1332" s="120"/>
      <c r="AT1332" s="120"/>
      <c r="AU1332" s="120"/>
      <c r="AV1332" s="120"/>
      <c r="AW1332" s="120"/>
      <c r="AX1332" s="120"/>
      <c r="AY1332" s="120"/>
      <c r="AZ1332" s="120"/>
      <c r="BA1332" s="120"/>
      <c r="BB1332" s="120"/>
      <c r="BC1332" s="120"/>
    </row>
    <row r="1333" spans="1:55" x14ac:dyDescent="0.25">
      <c r="A1333" s="27"/>
      <c r="B1333" s="28"/>
      <c r="C1333" s="28"/>
      <c r="D1333" s="29"/>
      <c r="E1333"/>
      <c r="F1333"/>
      <c r="G1333"/>
      <c r="H1333"/>
      <c r="I1333"/>
      <c r="J1333"/>
      <c r="K1333"/>
      <c r="L1333"/>
      <c r="M1333"/>
      <c r="N1333"/>
      <c r="O1333"/>
      <c r="P1333" s="120"/>
      <c r="Q1333" s="120"/>
      <c r="R1333" s="120"/>
      <c r="S1333" s="120"/>
      <c r="T1333" s="120"/>
      <c r="U1333" s="120"/>
      <c r="V1333" s="120"/>
      <c r="W1333" s="120"/>
      <c r="X1333" s="120"/>
      <c r="Y1333" s="120"/>
      <c r="Z1333" s="120"/>
      <c r="AA1333" s="120"/>
      <c r="AB1333" s="120"/>
      <c r="AC1333" s="120"/>
      <c r="AD1333" s="120"/>
      <c r="AE1333" s="120"/>
      <c r="AF1333" s="120"/>
      <c r="AG1333" s="120"/>
      <c r="AH1333" s="120"/>
      <c r="AI1333" s="120"/>
      <c r="AJ1333" s="120"/>
      <c r="AK1333" s="120"/>
      <c r="AL1333" s="120"/>
      <c r="AM1333" s="120"/>
      <c r="AN1333" s="120"/>
      <c r="AO1333" s="120"/>
      <c r="AP1333" s="120"/>
      <c r="AQ1333" s="120"/>
      <c r="AR1333" s="120"/>
      <c r="AS1333" s="120"/>
      <c r="AT1333" s="120"/>
      <c r="AU1333" s="120"/>
      <c r="AV1333" s="120"/>
      <c r="AW1333" s="120"/>
      <c r="AX1333" s="120"/>
      <c r="AY1333" s="120"/>
      <c r="AZ1333" s="120"/>
      <c r="BA1333" s="120"/>
      <c r="BB1333" s="120"/>
      <c r="BC1333" s="120"/>
    </row>
    <row r="1334" spans="1:55" x14ac:dyDescent="0.25">
      <c r="A1334" s="27"/>
      <c r="B1334" s="28"/>
      <c r="C1334" s="28"/>
      <c r="D1334" s="29"/>
      <c r="E1334"/>
      <c r="F1334"/>
      <c r="G1334"/>
      <c r="H1334"/>
      <c r="I1334"/>
      <c r="J1334"/>
      <c r="K1334"/>
      <c r="L1334"/>
      <c r="M1334"/>
      <c r="N1334"/>
      <c r="O1334"/>
      <c r="P1334" s="120"/>
      <c r="Q1334" s="120"/>
      <c r="R1334" s="120"/>
      <c r="S1334" s="120"/>
      <c r="T1334" s="120"/>
      <c r="U1334" s="120"/>
      <c r="V1334" s="120"/>
      <c r="W1334" s="120"/>
      <c r="X1334" s="120"/>
      <c r="Y1334" s="120"/>
      <c r="Z1334" s="120"/>
      <c r="AA1334" s="120"/>
      <c r="AB1334" s="120"/>
      <c r="AC1334" s="120"/>
      <c r="AD1334" s="120"/>
      <c r="AE1334" s="120"/>
      <c r="AF1334" s="120"/>
      <c r="AG1334" s="120"/>
      <c r="AH1334" s="120"/>
      <c r="AI1334" s="120"/>
      <c r="AJ1334" s="120"/>
      <c r="AK1334" s="120"/>
      <c r="AL1334" s="120"/>
      <c r="AM1334" s="120"/>
      <c r="AN1334" s="120"/>
      <c r="AO1334" s="120"/>
      <c r="AP1334" s="120"/>
      <c r="AQ1334" s="120"/>
      <c r="AR1334" s="120"/>
      <c r="AS1334" s="120"/>
      <c r="AT1334" s="120"/>
      <c r="AU1334" s="120"/>
      <c r="AV1334" s="120"/>
      <c r="AW1334" s="120"/>
      <c r="AX1334" s="120"/>
      <c r="AY1334" s="120"/>
      <c r="AZ1334" s="120"/>
      <c r="BA1334" s="120"/>
      <c r="BB1334" s="120"/>
      <c r="BC1334" s="120"/>
    </row>
    <row r="1335" spans="1:55" x14ac:dyDescent="0.25">
      <c r="A1335" s="27"/>
      <c r="B1335" s="28"/>
      <c r="C1335" s="28"/>
      <c r="D1335" s="29"/>
      <c r="E1335"/>
      <c r="F1335"/>
      <c r="G1335"/>
      <c r="H1335"/>
      <c r="I1335"/>
      <c r="J1335"/>
      <c r="K1335"/>
      <c r="L1335"/>
      <c r="M1335"/>
      <c r="N1335"/>
      <c r="O1335"/>
      <c r="P1335" s="120"/>
      <c r="Q1335" s="120"/>
      <c r="R1335" s="120"/>
      <c r="S1335" s="120"/>
      <c r="T1335" s="120"/>
      <c r="U1335" s="120"/>
      <c r="V1335" s="120"/>
      <c r="W1335" s="120"/>
      <c r="X1335" s="120"/>
      <c r="Y1335" s="120"/>
      <c r="Z1335" s="120"/>
      <c r="AA1335" s="120"/>
      <c r="AB1335" s="120"/>
      <c r="AC1335" s="120"/>
      <c r="AD1335" s="120"/>
      <c r="AE1335" s="120"/>
      <c r="AF1335" s="120"/>
      <c r="AG1335" s="120"/>
      <c r="AH1335" s="120"/>
      <c r="AI1335" s="120"/>
      <c r="AJ1335" s="120"/>
      <c r="AK1335" s="120"/>
      <c r="AL1335" s="120"/>
      <c r="AM1335" s="120"/>
      <c r="AN1335" s="120"/>
      <c r="AO1335" s="120"/>
      <c r="AP1335" s="120"/>
      <c r="AQ1335" s="120"/>
      <c r="AR1335" s="120"/>
      <c r="AS1335" s="120"/>
      <c r="AT1335" s="120"/>
      <c r="AU1335" s="120"/>
      <c r="AV1335" s="120"/>
      <c r="AW1335" s="120"/>
      <c r="AX1335" s="120"/>
      <c r="AY1335" s="120"/>
      <c r="AZ1335" s="120"/>
      <c r="BA1335" s="120"/>
      <c r="BB1335" s="120"/>
      <c r="BC1335" s="120"/>
    </row>
    <row r="1336" spans="1:55" x14ac:dyDescent="0.25">
      <c r="A1336" s="27"/>
      <c r="B1336" s="28"/>
      <c r="C1336" s="28"/>
      <c r="D1336" s="29"/>
      <c r="E1336"/>
      <c r="F1336"/>
      <c r="G1336"/>
      <c r="H1336"/>
      <c r="I1336"/>
      <c r="J1336"/>
      <c r="K1336"/>
      <c r="L1336"/>
      <c r="M1336"/>
      <c r="N1336"/>
      <c r="O1336"/>
      <c r="P1336" s="120"/>
      <c r="Q1336" s="120"/>
      <c r="R1336" s="120"/>
      <c r="S1336" s="120"/>
      <c r="T1336" s="120"/>
      <c r="U1336" s="120"/>
      <c r="V1336" s="120"/>
      <c r="W1336" s="120"/>
      <c r="X1336" s="120"/>
      <c r="Y1336" s="120"/>
      <c r="Z1336" s="120"/>
      <c r="AA1336" s="120"/>
      <c r="AB1336" s="120"/>
      <c r="AC1336" s="120"/>
      <c r="AD1336" s="120"/>
      <c r="AE1336" s="120"/>
      <c r="AF1336" s="120"/>
      <c r="AG1336" s="120"/>
      <c r="AH1336" s="120"/>
      <c r="AI1336" s="120"/>
      <c r="AJ1336" s="120"/>
      <c r="AK1336" s="120"/>
      <c r="AL1336" s="120"/>
      <c r="AM1336" s="120"/>
      <c r="AN1336" s="120"/>
      <c r="AO1336" s="120"/>
      <c r="AP1336" s="120"/>
      <c r="AQ1336" s="120"/>
      <c r="AR1336" s="120"/>
      <c r="AS1336" s="120"/>
      <c r="AT1336" s="120"/>
      <c r="AU1336" s="120"/>
      <c r="AV1336" s="120"/>
      <c r="AW1336" s="120"/>
      <c r="AX1336" s="120"/>
      <c r="AY1336" s="120"/>
      <c r="AZ1336" s="120"/>
      <c r="BA1336" s="120"/>
      <c r="BB1336" s="120"/>
      <c r="BC1336" s="120"/>
    </row>
    <row r="1337" spans="1:55" x14ac:dyDescent="0.25">
      <c r="A1337" s="27"/>
      <c r="B1337" s="28"/>
      <c r="C1337" s="28"/>
      <c r="D1337" s="29"/>
      <c r="E1337"/>
      <c r="F1337"/>
      <c r="G1337"/>
      <c r="H1337"/>
      <c r="I1337"/>
      <c r="J1337"/>
      <c r="K1337"/>
      <c r="L1337"/>
      <c r="M1337"/>
      <c r="N1337"/>
      <c r="O1337"/>
      <c r="P1337" s="120"/>
      <c r="Q1337" s="120"/>
      <c r="R1337" s="120"/>
      <c r="S1337" s="120"/>
      <c r="T1337" s="120"/>
      <c r="U1337" s="120"/>
      <c r="V1337" s="120"/>
      <c r="W1337" s="120"/>
      <c r="X1337" s="120"/>
      <c r="Y1337" s="120"/>
      <c r="Z1337" s="120"/>
      <c r="AA1337" s="120"/>
      <c r="AB1337" s="120"/>
      <c r="AC1337" s="120"/>
      <c r="AD1337" s="120"/>
      <c r="AE1337" s="120"/>
      <c r="AF1337" s="120"/>
      <c r="AG1337" s="120"/>
      <c r="AH1337" s="120"/>
      <c r="AI1337" s="120"/>
      <c r="AJ1337" s="120"/>
      <c r="AK1337" s="120"/>
      <c r="AL1337" s="120"/>
      <c r="AM1337" s="120"/>
      <c r="AN1337" s="120"/>
      <c r="AO1337" s="120"/>
      <c r="AP1337" s="120"/>
      <c r="AQ1337" s="120"/>
      <c r="AR1337" s="120"/>
      <c r="AS1337" s="120"/>
      <c r="AT1337" s="120"/>
      <c r="AU1337" s="120"/>
      <c r="AV1337" s="120"/>
      <c r="AW1337" s="120"/>
      <c r="AX1337" s="120"/>
      <c r="AY1337" s="120"/>
      <c r="AZ1337" s="120"/>
      <c r="BA1337" s="120"/>
      <c r="BB1337" s="120"/>
      <c r="BC1337" s="120"/>
    </row>
    <row r="1338" spans="1:55" x14ac:dyDescent="0.25">
      <c r="A1338" s="27"/>
      <c r="B1338" s="28"/>
      <c r="C1338" s="28"/>
      <c r="D1338" s="29"/>
      <c r="E1338"/>
      <c r="F1338"/>
      <c r="G1338"/>
      <c r="H1338"/>
      <c r="I1338"/>
      <c r="J1338"/>
      <c r="K1338"/>
      <c r="L1338"/>
      <c r="M1338"/>
      <c r="N1338"/>
      <c r="O1338"/>
      <c r="P1338" s="120"/>
      <c r="Q1338" s="120"/>
      <c r="R1338" s="120"/>
      <c r="S1338" s="120"/>
      <c r="T1338" s="120"/>
      <c r="U1338" s="120"/>
      <c r="V1338" s="120"/>
      <c r="W1338" s="120"/>
      <c r="X1338" s="120"/>
      <c r="Y1338" s="120"/>
      <c r="Z1338" s="120"/>
      <c r="AA1338" s="120"/>
      <c r="AB1338" s="120"/>
      <c r="AC1338" s="120"/>
      <c r="AD1338" s="120"/>
      <c r="AE1338" s="120"/>
      <c r="AF1338" s="120"/>
      <c r="AG1338" s="120"/>
      <c r="AH1338" s="120"/>
      <c r="AI1338" s="120"/>
      <c r="AJ1338" s="120"/>
      <c r="AK1338" s="120"/>
      <c r="AL1338" s="120"/>
      <c r="AM1338" s="120"/>
      <c r="AN1338" s="120"/>
      <c r="AO1338" s="120"/>
      <c r="AP1338" s="120"/>
      <c r="AQ1338" s="120"/>
      <c r="AR1338" s="120"/>
      <c r="AS1338" s="120"/>
      <c r="AT1338" s="120"/>
      <c r="AU1338" s="120"/>
      <c r="AV1338" s="120"/>
      <c r="AW1338" s="120"/>
      <c r="AX1338" s="120"/>
      <c r="AY1338" s="120"/>
      <c r="AZ1338" s="120"/>
      <c r="BA1338" s="120"/>
      <c r="BB1338" s="120"/>
      <c r="BC1338" s="120"/>
    </row>
    <row r="1339" spans="1:55" x14ac:dyDescent="0.25">
      <c r="A1339" s="27"/>
      <c r="B1339" s="28"/>
      <c r="C1339" s="28"/>
      <c r="D1339" s="29"/>
      <c r="E1339"/>
      <c r="F1339"/>
      <c r="G1339"/>
      <c r="H1339"/>
      <c r="I1339"/>
      <c r="J1339"/>
      <c r="K1339"/>
      <c r="L1339"/>
      <c r="M1339"/>
      <c r="N1339"/>
      <c r="O1339"/>
      <c r="P1339" s="120"/>
      <c r="Q1339" s="120"/>
      <c r="R1339" s="120"/>
      <c r="S1339" s="120"/>
      <c r="T1339" s="120"/>
      <c r="U1339" s="120"/>
      <c r="V1339" s="120"/>
      <c r="W1339" s="120"/>
      <c r="X1339" s="120"/>
      <c r="Y1339" s="120"/>
      <c r="Z1339" s="120"/>
      <c r="AA1339" s="120"/>
      <c r="AB1339" s="120"/>
      <c r="AC1339" s="120"/>
      <c r="AD1339" s="120"/>
      <c r="AE1339" s="120"/>
      <c r="AF1339" s="120"/>
      <c r="AG1339" s="120"/>
      <c r="AH1339" s="120"/>
      <c r="AI1339" s="120"/>
      <c r="AJ1339" s="120"/>
      <c r="AK1339" s="120"/>
      <c r="AL1339" s="120"/>
      <c r="AM1339" s="120"/>
      <c r="AN1339" s="120"/>
      <c r="AO1339" s="120"/>
      <c r="AP1339" s="120"/>
      <c r="AQ1339" s="120"/>
      <c r="AR1339" s="120"/>
      <c r="AS1339" s="120"/>
      <c r="AT1339" s="120"/>
      <c r="AU1339" s="120"/>
      <c r="AV1339" s="120"/>
      <c r="AW1339" s="120"/>
      <c r="AX1339" s="120"/>
      <c r="AY1339" s="120"/>
      <c r="AZ1339" s="120"/>
      <c r="BA1339" s="120"/>
      <c r="BB1339" s="120"/>
      <c r="BC1339" s="120"/>
    </row>
    <row r="1340" spans="1:55" x14ac:dyDescent="0.25">
      <c r="A1340" s="27"/>
      <c r="B1340" s="28"/>
      <c r="C1340" s="28"/>
      <c r="D1340" s="29"/>
      <c r="E1340"/>
      <c r="F1340"/>
      <c r="G1340"/>
      <c r="H1340"/>
      <c r="I1340"/>
      <c r="J1340"/>
      <c r="K1340"/>
      <c r="L1340"/>
      <c r="M1340"/>
      <c r="N1340"/>
      <c r="O1340"/>
      <c r="P1340" s="120"/>
      <c r="Q1340" s="120"/>
      <c r="R1340" s="120"/>
      <c r="S1340" s="120"/>
      <c r="T1340" s="120"/>
      <c r="U1340" s="120"/>
      <c r="V1340" s="120"/>
      <c r="W1340" s="120"/>
      <c r="X1340" s="120"/>
      <c r="Y1340" s="120"/>
      <c r="Z1340" s="120"/>
      <c r="AA1340" s="120"/>
      <c r="AB1340" s="120"/>
      <c r="AC1340" s="120"/>
      <c r="AD1340" s="120"/>
      <c r="AE1340" s="120"/>
      <c r="AF1340" s="120"/>
      <c r="AG1340" s="120"/>
      <c r="AH1340" s="120"/>
      <c r="AI1340" s="120"/>
      <c r="AJ1340" s="120"/>
      <c r="AK1340" s="120"/>
      <c r="AL1340" s="120"/>
      <c r="AM1340" s="120"/>
      <c r="AN1340" s="120"/>
      <c r="AO1340" s="120"/>
      <c r="AP1340" s="120"/>
      <c r="AQ1340" s="120"/>
      <c r="AR1340" s="120"/>
      <c r="AS1340" s="120"/>
      <c r="AT1340" s="120"/>
      <c r="AU1340" s="120"/>
      <c r="AV1340" s="120"/>
      <c r="AW1340" s="120"/>
      <c r="AX1340" s="120"/>
      <c r="AY1340" s="120"/>
      <c r="AZ1340" s="120"/>
      <c r="BA1340" s="120"/>
      <c r="BB1340" s="120"/>
      <c r="BC1340" s="120"/>
    </row>
    <row r="1341" spans="1:55" x14ac:dyDescent="0.25">
      <c r="A1341" s="27"/>
      <c r="B1341" s="28"/>
      <c r="C1341" s="28"/>
      <c r="D1341" s="29"/>
      <c r="E1341"/>
      <c r="F1341"/>
      <c r="G1341"/>
      <c r="H1341"/>
      <c r="I1341"/>
      <c r="J1341"/>
      <c r="K1341"/>
      <c r="L1341"/>
      <c r="M1341"/>
      <c r="N1341"/>
      <c r="O1341"/>
      <c r="P1341" s="120"/>
      <c r="Q1341" s="120"/>
      <c r="R1341" s="120"/>
      <c r="S1341" s="120"/>
      <c r="T1341" s="120"/>
      <c r="U1341" s="120"/>
      <c r="V1341" s="120"/>
      <c r="W1341" s="120"/>
      <c r="X1341" s="120"/>
      <c r="Y1341" s="120"/>
      <c r="Z1341" s="120"/>
      <c r="AA1341" s="120"/>
      <c r="AB1341" s="120"/>
      <c r="AC1341" s="120"/>
      <c r="AD1341" s="120"/>
      <c r="AE1341" s="120"/>
      <c r="AF1341" s="120"/>
      <c r="AG1341" s="120"/>
      <c r="AH1341" s="120"/>
      <c r="AI1341" s="120"/>
      <c r="AJ1341" s="120"/>
      <c r="AK1341" s="120"/>
      <c r="AL1341" s="120"/>
      <c r="AM1341" s="120"/>
      <c r="AN1341" s="120"/>
      <c r="AO1341" s="120"/>
      <c r="AP1341" s="120"/>
      <c r="AQ1341" s="120"/>
      <c r="AR1341" s="120"/>
      <c r="AS1341" s="120"/>
      <c r="AT1341" s="120"/>
      <c r="AU1341" s="120"/>
      <c r="AV1341" s="120"/>
      <c r="AW1341" s="120"/>
      <c r="AX1341" s="120"/>
      <c r="AY1341" s="120"/>
      <c r="AZ1341" s="120"/>
      <c r="BA1341" s="120"/>
      <c r="BB1341" s="120"/>
      <c r="BC1341" s="120"/>
    </row>
    <row r="1342" spans="1:55" x14ac:dyDescent="0.25">
      <c r="A1342" s="27"/>
      <c r="B1342" s="28"/>
      <c r="C1342" s="28"/>
      <c r="D1342" s="29"/>
      <c r="E1342"/>
      <c r="F1342"/>
      <c r="G1342"/>
      <c r="H1342"/>
      <c r="I1342"/>
      <c r="J1342"/>
      <c r="K1342"/>
      <c r="L1342"/>
      <c r="M1342"/>
      <c r="N1342"/>
      <c r="O1342"/>
      <c r="P1342" s="120"/>
      <c r="Q1342" s="120"/>
      <c r="R1342" s="120"/>
      <c r="S1342" s="120"/>
      <c r="T1342" s="120"/>
      <c r="U1342" s="120"/>
      <c r="V1342" s="120"/>
      <c r="W1342" s="120"/>
      <c r="X1342" s="120"/>
      <c r="Y1342" s="120"/>
      <c r="Z1342" s="120"/>
      <c r="AA1342" s="120"/>
      <c r="AB1342" s="120"/>
      <c r="AC1342" s="120"/>
      <c r="AD1342" s="120"/>
      <c r="AE1342" s="120"/>
      <c r="AF1342" s="120"/>
      <c r="AG1342" s="120"/>
      <c r="AH1342" s="120"/>
      <c r="AI1342" s="120"/>
      <c r="AJ1342" s="120"/>
      <c r="AK1342" s="120"/>
      <c r="AL1342" s="120"/>
      <c r="AM1342" s="120"/>
      <c r="AN1342" s="120"/>
      <c r="AO1342" s="120"/>
      <c r="AP1342" s="120"/>
      <c r="AQ1342" s="120"/>
      <c r="AR1342" s="120"/>
      <c r="AS1342" s="120"/>
      <c r="AT1342" s="120"/>
      <c r="AU1342" s="120"/>
      <c r="AV1342" s="120"/>
      <c r="AW1342" s="120"/>
      <c r="AX1342" s="120"/>
      <c r="AY1342" s="120"/>
      <c r="AZ1342" s="120"/>
      <c r="BA1342" s="120"/>
      <c r="BB1342" s="120"/>
      <c r="BC1342" s="120"/>
    </row>
    <row r="1343" spans="1:55" x14ac:dyDescent="0.25">
      <c r="A1343" s="27"/>
      <c r="B1343" s="28"/>
      <c r="C1343" s="28"/>
      <c r="D1343" s="29"/>
      <c r="E1343"/>
      <c r="F1343"/>
      <c r="G1343"/>
      <c r="H1343"/>
      <c r="I1343"/>
      <c r="J1343"/>
      <c r="K1343"/>
      <c r="L1343"/>
      <c r="M1343"/>
      <c r="N1343"/>
      <c r="O1343"/>
      <c r="P1343" s="120"/>
      <c r="Q1343" s="120"/>
      <c r="R1343" s="120"/>
      <c r="S1343" s="120"/>
      <c r="T1343" s="120"/>
      <c r="U1343" s="120"/>
      <c r="V1343" s="120"/>
      <c r="W1343" s="120"/>
      <c r="X1343" s="120"/>
      <c r="Y1343" s="120"/>
      <c r="Z1343" s="120"/>
      <c r="AA1343" s="120"/>
      <c r="AB1343" s="120"/>
      <c r="AC1343" s="120"/>
      <c r="AD1343" s="120"/>
      <c r="AE1343" s="120"/>
      <c r="AF1343" s="120"/>
      <c r="AG1343" s="120"/>
      <c r="AH1343" s="120"/>
      <c r="AI1343" s="120"/>
      <c r="AJ1343" s="120"/>
      <c r="AK1343" s="120"/>
      <c r="AL1343" s="120"/>
      <c r="AM1343" s="120"/>
      <c r="AN1343" s="120"/>
      <c r="AO1343" s="120"/>
      <c r="AP1343" s="120"/>
      <c r="AQ1343" s="120"/>
      <c r="AR1343" s="120"/>
      <c r="AS1343" s="120"/>
      <c r="AT1343" s="120"/>
      <c r="AU1343" s="120"/>
      <c r="AV1343" s="120"/>
      <c r="AW1343" s="120"/>
      <c r="AX1343" s="120"/>
      <c r="AY1343" s="120"/>
      <c r="AZ1343" s="120"/>
      <c r="BA1343" s="120"/>
      <c r="BB1343" s="120"/>
      <c r="BC1343" s="120"/>
    </row>
    <row r="1344" spans="1:55" x14ac:dyDescent="0.25">
      <c r="A1344" s="27"/>
      <c r="B1344" s="28"/>
      <c r="C1344" s="28"/>
      <c r="D1344" s="29"/>
      <c r="E1344"/>
      <c r="F1344"/>
      <c r="G1344"/>
      <c r="H1344"/>
      <c r="I1344"/>
      <c r="J1344"/>
      <c r="K1344"/>
      <c r="L1344"/>
      <c r="M1344"/>
      <c r="N1344"/>
      <c r="O1344"/>
      <c r="P1344" s="120"/>
      <c r="Q1344" s="120"/>
      <c r="R1344" s="120"/>
      <c r="S1344" s="120"/>
      <c r="T1344" s="120"/>
      <c r="U1344" s="120"/>
      <c r="V1344" s="120"/>
      <c r="W1344" s="120"/>
      <c r="X1344" s="120"/>
      <c r="Y1344" s="120"/>
      <c r="Z1344" s="120"/>
      <c r="AA1344" s="120"/>
      <c r="AB1344" s="120"/>
      <c r="AC1344" s="120"/>
      <c r="AD1344" s="120"/>
      <c r="AE1344" s="120"/>
      <c r="AF1344" s="120"/>
      <c r="AG1344" s="120"/>
      <c r="AH1344" s="120"/>
      <c r="AI1344" s="120"/>
      <c r="AJ1344" s="120"/>
      <c r="AK1344" s="120"/>
      <c r="AL1344" s="120"/>
      <c r="AM1344" s="120"/>
      <c r="AN1344" s="120"/>
      <c r="AO1344" s="120"/>
      <c r="AP1344" s="120"/>
      <c r="AQ1344" s="120"/>
      <c r="AR1344" s="120"/>
      <c r="AS1344" s="120"/>
      <c r="AT1344" s="120"/>
      <c r="AU1344" s="120"/>
      <c r="AV1344" s="120"/>
      <c r="AW1344" s="120"/>
      <c r="AX1344" s="120"/>
      <c r="AY1344" s="120"/>
      <c r="AZ1344" s="120"/>
      <c r="BA1344" s="120"/>
      <c r="BB1344" s="120"/>
      <c r="BC1344" s="120"/>
    </row>
    <row r="1345" spans="1:55" x14ac:dyDescent="0.25">
      <c r="A1345" s="27"/>
      <c r="B1345" s="28"/>
      <c r="C1345" s="28"/>
      <c r="D1345" s="29"/>
      <c r="E1345"/>
      <c r="F1345"/>
      <c r="G1345"/>
      <c r="H1345"/>
      <c r="I1345"/>
      <c r="J1345"/>
      <c r="K1345"/>
      <c r="L1345"/>
      <c r="M1345"/>
      <c r="N1345"/>
      <c r="O1345"/>
      <c r="P1345" s="120"/>
      <c r="Q1345" s="120"/>
      <c r="R1345" s="120"/>
      <c r="S1345" s="120"/>
      <c r="T1345" s="120"/>
      <c r="U1345" s="120"/>
      <c r="V1345" s="120"/>
      <c r="W1345" s="120"/>
      <c r="X1345" s="120"/>
      <c r="Y1345" s="120"/>
      <c r="Z1345" s="120"/>
      <c r="AA1345" s="120"/>
      <c r="AB1345" s="120"/>
      <c r="AC1345" s="120"/>
      <c r="AD1345" s="120"/>
      <c r="AE1345" s="120"/>
      <c r="AF1345" s="120"/>
      <c r="AG1345" s="120"/>
      <c r="AH1345" s="120"/>
      <c r="AI1345" s="120"/>
      <c r="AJ1345" s="120"/>
      <c r="AK1345" s="120"/>
      <c r="AL1345" s="120"/>
      <c r="AM1345" s="120"/>
      <c r="AN1345" s="120"/>
      <c r="AO1345" s="120"/>
      <c r="AP1345" s="120"/>
      <c r="AQ1345" s="120"/>
      <c r="AR1345" s="120"/>
      <c r="AS1345" s="120"/>
      <c r="AT1345" s="120"/>
      <c r="AU1345" s="120"/>
      <c r="AV1345" s="120"/>
      <c r="AW1345" s="120"/>
      <c r="AX1345" s="120"/>
      <c r="AY1345" s="120"/>
      <c r="AZ1345" s="120"/>
      <c r="BA1345" s="120"/>
      <c r="BB1345" s="120"/>
      <c r="BC1345" s="120"/>
    </row>
    <row r="1346" spans="1:55" x14ac:dyDescent="0.25">
      <c r="A1346" s="27"/>
      <c r="B1346" s="28"/>
      <c r="C1346" s="28"/>
      <c r="D1346" s="29"/>
      <c r="E1346"/>
      <c r="F1346"/>
      <c r="G1346"/>
      <c r="H1346"/>
      <c r="I1346"/>
      <c r="J1346"/>
      <c r="K1346"/>
      <c r="L1346"/>
      <c r="M1346"/>
      <c r="N1346"/>
      <c r="O1346"/>
      <c r="P1346" s="120"/>
      <c r="Q1346" s="120"/>
      <c r="R1346" s="120"/>
      <c r="S1346" s="120"/>
      <c r="T1346" s="120"/>
      <c r="U1346" s="120"/>
      <c r="V1346" s="120"/>
      <c r="W1346" s="120"/>
      <c r="X1346" s="120"/>
      <c r="Y1346" s="120"/>
      <c r="Z1346" s="120"/>
      <c r="AA1346" s="120"/>
      <c r="AB1346" s="120"/>
      <c r="AC1346" s="120"/>
      <c r="AD1346" s="120"/>
      <c r="AE1346" s="120"/>
      <c r="AF1346" s="120"/>
      <c r="AG1346" s="120"/>
      <c r="AH1346" s="120"/>
      <c r="AI1346" s="120"/>
      <c r="AJ1346" s="120"/>
      <c r="AK1346" s="120"/>
      <c r="AL1346" s="120"/>
      <c r="AM1346" s="120"/>
      <c r="AN1346" s="120"/>
      <c r="AO1346" s="120"/>
      <c r="AP1346" s="120"/>
      <c r="AQ1346" s="120"/>
      <c r="AR1346" s="120"/>
      <c r="AS1346" s="120"/>
      <c r="AT1346" s="120"/>
      <c r="AU1346" s="120"/>
      <c r="AV1346" s="120"/>
      <c r="AW1346" s="120"/>
      <c r="AX1346" s="120"/>
      <c r="AY1346" s="120"/>
      <c r="AZ1346" s="120"/>
      <c r="BA1346" s="120"/>
      <c r="BB1346" s="120"/>
      <c r="BC1346" s="120"/>
    </row>
    <row r="1347" spans="1:55" x14ac:dyDescent="0.25">
      <c r="A1347" s="27"/>
      <c r="B1347" s="28"/>
      <c r="C1347" s="28"/>
      <c r="D1347" s="29"/>
      <c r="E1347"/>
      <c r="F1347"/>
      <c r="G1347"/>
      <c r="H1347"/>
      <c r="I1347"/>
      <c r="J1347"/>
      <c r="K1347"/>
      <c r="L1347"/>
      <c r="M1347"/>
      <c r="N1347"/>
      <c r="O1347"/>
      <c r="P1347" s="120"/>
      <c r="Q1347" s="120"/>
      <c r="R1347" s="120"/>
      <c r="S1347" s="120"/>
      <c r="T1347" s="120"/>
      <c r="U1347" s="120"/>
      <c r="V1347" s="120"/>
      <c r="W1347" s="120"/>
      <c r="X1347" s="120"/>
      <c r="Y1347" s="120"/>
      <c r="Z1347" s="120"/>
      <c r="AA1347" s="120"/>
      <c r="AB1347" s="120"/>
      <c r="AC1347" s="120"/>
      <c r="AD1347" s="120"/>
      <c r="AE1347" s="120"/>
      <c r="AF1347" s="120"/>
      <c r="AG1347" s="120"/>
      <c r="AH1347" s="120"/>
      <c r="AI1347" s="120"/>
      <c r="AJ1347" s="120"/>
      <c r="AK1347" s="120"/>
      <c r="AL1347" s="120"/>
      <c r="AM1347" s="120"/>
      <c r="AN1347" s="120"/>
      <c r="AO1347" s="120"/>
      <c r="AP1347" s="120"/>
      <c r="AQ1347" s="120"/>
      <c r="AR1347" s="120"/>
      <c r="AS1347" s="120"/>
      <c r="AT1347" s="120"/>
      <c r="AU1347" s="120"/>
      <c r="AV1347" s="120"/>
      <c r="AW1347" s="120"/>
      <c r="AX1347" s="120"/>
      <c r="AY1347" s="120"/>
      <c r="AZ1347" s="120"/>
      <c r="BA1347" s="120"/>
      <c r="BB1347" s="120"/>
      <c r="BC1347" s="120"/>
    </row>
    <row r="1348" spans="1:55" x14ac:dyDescent="0.25">
      <c r="A1348" s="27"/>
      <c r="B1348" s="28"/>
      <c r="C1348" s="28"/>
      <c r="D1348" s="29"/>
      <c r="E1348"/>
      <c r="F1348"/>
      <c r="G1348"/>
      <c r="H1348"/>
      <c r="I1348"/>
      <c r="J1348"/>
      <c r="K1348"/>
      <c r="L1348"/>
      <c r="M1348"/>
      <c r="N1348"/>
      <c r="O1348"/>
      <c r="P1348" s="120"/>
      <c r="Q1348" s="120"/>
      <c r="R1348" s="120"/>
      <c r="S1348" s="120"/>
      <c r="T1348" s="120"/>
      <c r="U1348" s="120"/>
      <c r="V1348" s="120"/>
      <c r="W1348" s="120"/>
      <c r="X1348" s="120"/>
      <c r="Y1348" s="120"/>
      <c r="Z1348" s="120"/>
      <c r="AA1348" s="120"/>
      <c r="AB1348" s="120"/>
      <c r="AC1348" s="120"/>
      <c r="AD1348" s="120"/>
      <c r="AE1348" s="120"/>
      <c r="AF1348" s="120"/>
      <c r="AG1348" s="120"/>
      <c r="AH1348" s="120"/>
      <c r="AI1348" s="120"/>
      <c r="AJ1348" s="120"/>
      <c r="AK1348" s="120"/>
      <c r="AL1348" s="120"/>
      <c r="AM1348" s="120"/>
      <c r="AN1348" s="120"/>
      <c r="AO1348" s="120"/>
      <c r="AP1348" s="120"/>
      <c r="AQ1348" s="120"/>
      <c r="AR1348" s="120"/>
      <c r="AS1348" s="120"/>
      <c r="AT1348" s="120"/>
      <c r="AU1348" s="120"/>
      <c r="AV1348" s="120"/>
      <c r="AW1348" s="120"/>
      <c r="AX1348" s="120"/>
      <c r="AY1348" s="120"/>
      <c r="AZ1348" s="120"/>
      <c r="BA1348" s="120"/>
      <c r="BB1348" s="120"/>
      <c r="BC1348" s="120"/>
    </row>
    <row r="1349" spans="1:55" x14ac:dyDescent="0.25">
      <c r="A1349" s="27"/>
      <c r="B1349" s="28"/>
      <c r="C1349" s="28"/>
      <c r="D1349" s="29"/>
      <c r="E1349"/>
      <c r="F1349"/>
      <c r="G1349"/>
      <c r="H1349"/>
      <c r="I1349"/>
      <c r="J1349"/>
      <c r="K1349"/>
      <c r="L1349"/>
      <c r="M1349"/>
      <c r="N1349"/>
      <c r="O1349"/>
      <c r="P1349" s="120"/>
      <c r="Q1349" s="120"/>
      <c r="R1349" s="120"/>
      <c r="S1349" s="120"/>
      <c r="T1349" s="120"/>
      <c r="U1349" s="120"/>
      <c r="V1349" s="120"/>
      <c r="W1349" s="120"/>
      <c r="X1349" s="120"/>
      <c r="Y1349" s="120"/>
      <c r="Z1349" s="120"/>
      <c r="AA1349" s="120"/>
      <c r="AB1349" s="120"/>
      <c r="AC1349" s="120"/>
      <c r="AD1349" s="120"/>
      <c r="AE1349" s="120"/>
      <c r="AF1349" s="120"/>
      <c r="AG1349" s="120"/>
      <c r="AH1349" s="120"/>
      <c r="AI1349" s="120"/>
      <c r="AJ1349" s="120"/>
      <c r="AK1349" s="120"/>
      <c r="AL1349" s="120"/>
      <c r="AM1349" s="120"/>
      <c r="AN1349" s="120"/>
      <c r="AO1349" s="120"/>
      <c r="AP1349" s="120"/>
      <c r="AQ1349" s="120"/>
      <c r="AR1349" s="120"/>
      <c r="AS1349" s="120"/>
      <c r="AT1349" s="120"/>
      <c r="AU1349" s="120"/>
      <c r="AV1349" s="120"/>
      <c r="AW1349" s="120"/>
      <c r="AX1349" s="120"/>
      <c r="AY1349" s="120"/>
      <c r="AZ1349" s="120"/>
      <c r="BA1349" s="120"/>
      <c r="BB1349" s="120"/>
      <c r="BC1349" s="120"/>
    </row>
    <row r="1350" spans="1:55" x14ac:dyDescent="0.25">
      <c r="A1350" s="27"/>
      <c r="B1350" s="28"/>
      <c r="C1350" s="28"/>
      <c r="D1350" s="29"/>
      <c r="E1350"/>
      <c r="F1350"/>
      <c r="G1350"/>
      <c r="H1350"/>
      <c r="I1350"/>
      <c r="J1350"/>
      <c r="K1350"/>
      <c r="L1350"/>
      <c r="M1350"/>
      <c r="N1350"/>
      <c r="O1350"/>
      <c r="P1350" s="120"/>
      <c r="Q1350" s="120"/>
      <c r="R1350" s="120"/>
      <c r="S1350" s="120"/>
      <c r="T1350" s="120"/>
      <c r="U1350" s="120"/>
      <c r="V1350" s="120"/>
      <c r="W1350" s="120"/>
      <c r="X1350" s="120"/>
      <c r="Y1350" s="120"/>
      <c r="Z1350" s="120"/>
      <c r="AA1350" s="120"/>
      <c r="AB1350" s="120"/>
      <c r="AC1350" s="120"/>
      <c r="AD1350" s="120"/>
      <c r="AE1350" s="120"/>
      <c r="AF1350" s="120"/>
      <c r="AG1350" s="120"/>
      <c r="AH1350" s="120"/>
      <c r="AI1350" s="120"/>
      <c r="AJ1350" s="120"/>
      <c r="AK1350" s="120"/>
      <c r="AL1350" s="120"/>
      <c r="AM1350" s="120"/>
      <c r="AN1350" s="120"/>
      <c r="AO1350" s="120"/>
      <c r="AP1350" s="120"/>
      <c r="AQ1350" s="120"/>
      <c r="AR1350" s="120"/>
      <c r="AS1350" s="120"/>
      <c r="AT1350" s="120"/>
      <c r="AU1350" s="120"/>
      <c r="AV1350" s="120"/>
      <c r="AW1350" s="120"/>
      <c r="AX1350" s="120"/>
      <c r="AY1350" s="120"/>
      <c r="AZ1350" s="120"/>
      <c r="BA1350" s="120"/>
      <c r="BB1350" s="120"/>
      <c r="BC1350" s="120"/>
    </row>
    <row r="1351" spans="1:55" x14ac:dyDescent="0.25">
      <c r="A1351" s="27"/>
      <c r="B1351" s="28"/>
      <c r="C1351" s="28"/>
      <c r="D1351" s="29"/>
      <c r="E1351"/>
      <c r="F1351"/>
      <c r="G1351"/>
      <c r="H1351"/>
      <c r="I1351"/>
      <c r="J1351"/>
      <c r="K1351"/>
      <c r="L1351"/>
      <c r="M1351"/>
      <c r="N1351"/>
      <c r="O1351"/>
      <c r="P1351" s="120"/>
      <c r="Q1351" s="120"/>
      <c r="R1351" s="120"/>
      <c r="S1351" s="120"/>
      <c r="T1351" s="120"/>
      <c r="U1351" s="120"/>
      <c r="V1351" s="120"/>
      <c r="W1351" s="120"/>
      <c r="X1351" s="120"/>
      <c r="Y1351" s="120"/>
      <c r="Z1351" s="120"/>
      <c r="AA1351" s="120"/>
      <c r="AB1351" s="120"/>
      <c r="AC1351" s="120"/>
      <c r="AD1351" s="120"/>
      <c r="AE1351" s="120"/>
      <c r="AF1351" s="120"/>
      <c r="AG1351" s="120"/>
      <c r="AH1351" s="120"/>
      <c r="AI1351" s="120"/>
      <c r="AJ1351" s="120"/>
      <c r="AK1351" s="120"/>
      <c r="AL1351" s="120"/>
      <c r="AM1351" s="120"/>
      <c r="AN1351" s="120"/>
      <c r="AO1351" s="120"/>
      <c r="AP1351" s="120"/>
      <c r="AQ1351" s="120"/>
      <c r="AR1351" s="120"/>
      <c r="AS1351" s="120"/>
      <c r="AT1351" s="120"/>
      <c r="AU1351" s="120"/>
      <c r="AV1351" s="120"/>
      <c r="AW1351" s="120"/>
      <c r="AX1351" s="120"/>
      <c r="AY1351" s="120"/>
      <c r="AZ1351" s="120"/>
      <c r="BA1351" s="120"/>
      <c r="BB1351" s="120"/>
      <c r="BC1351" s="120"/>
    </row>
    <row r="1352" spans="1:55" x14ac:dyDescent="0.25">
      <c r="A1352" s="27"/>
      <c r="B1352" s="28"/>
      <c r="C1352" s="28"/>
      <c r="D1352" s="29"/>
      <c r="E1352"/>
      <c r="F1352"/>
      <c r="G1352"/>
      <c r="H1352"/>
      <c r="I1352"/>
      <c r="J1352"/>
      <c r="K1352"/>
      <c r="L1352"/>
      <c r="M1352"/>
      <c r="N1352"/>
      <c r="O1352"/>
      <c r="P1352" s="120"/>
      <c r="Q1352" s="120"/>
      <c r="R1352" s="120"/>
      <c r="S1352" s="120"/>
      <c r="T1352" s="120"/>
      <c r="U1352" s="120"/>
      <c r="V1352" s="120"/>
      <c r="W1352" s="120"/>
      <c r="X1352" s="120"/>
      <c r="Y1352" s="120"/>
      <c r="Z1352" s="120"/>
      <c r="AA1352" s="120"/>
      <c r="AB1352" s="120"/>
      <c r="AC1352" s="120"/>
      <c r="AD1352" s="120"/>
      <c r="AE1352" s="120"/>
      <c r="AF1352" s="120"/>
      <c r="AG1352" s="120"/>
      <c r="AH1352" s="120"/>
      <c r="AI1352" s="120"/>
      <c r="AJ1352" s="120"/>
      <c r="AK1352" s="120"/>
      <c r="AL1352" s="120"/>
      <c r="AM1352" s="120"/>
      <c r="AN1352" s="120"/>
      <c r="AO1352" s="120"/>
      <c r="AP1352" s="120"/>
      <c r="AQ1352" s="120"/>
      <c r="AR1352" s="120"/>
      <c r="AS1352" s="120"/>
      <c r="AT1352" s="120"/>
      <c r="AU1352" s="120"/>
      <c r="AV1352" s="120"/>
      <c r="AW1352" s="120"/>
      <c r="AX1352" s="120"/>
      <c r="AY1352" s="120"/>
      <c r="AZ1352" s="120"/>
      <c r="BA1352" s="120"/>
      <c r="BB1352" s="120"/>
      <c r="BC1352" s="120"/>
    </row>
    <row r="1353" spans="1:55" x14ac:dyDescent="0.25">
      <c r="A1353" s="27"/>
      <c r="B1353" s="28"/>
      <c r="C1353" s="28"/>
      <c r="D1353" s="29"/>
      <c r="E1353"/>
      <c r="F1353"/>
      <c r="G1353"/>
      <c r="H1353"/>
      <c r="I1353"/>
      <c r="J1353"/>
      <c r="K1353"/>
      <c r="L1353"/>
      <c r="M1353"/>
      <c r="N1353"/>
      <c r="O1353"/>
      <c r="P1353" s="120"/>
      <c r="Q1353" s="120"/>
      <c r="R1353" s="120"/>
      <c r="S1353" s="120"/>
      <c r="T1353" s="120"/>
      <c r="U1353" s="120"/>
      <c r="V1353" s="120"/>
      <c r="W1353" s="120"/>
      <c r="X1353" s="120"/>
      <c r="Y1353" s="120"/>
      <c r="Z1353" s="120"/>
      <c r="AA1353" s="120"/>
      <c r="AB1353" s="120"/>
      <c r="AC1353" s="120"/>
      <c r="AD1353" s="120"/>
      <c r="AE1353" s="120"/>
      <c r="AF1353" s="120"/>
      <c r="AG1353" s="120"/>
      <c r="AH1353" s="120"/>
      <c r="AI1353" s="120"/>
      <c r="AJ1353" s="120"/>
      <c r="AK1353" s="120"/>
      <c r="AL1353" s="120"/>
      <c r="AM1353" s="120"/>
      <c r="AN1353" s="120"/>
      <c r="AO1353" s="120"/>
      <c r="AP1353" s="120"/>
      <c r="AQ1353" s="120"/>
      <c r="AR1353" s="120"/>
      <c r="AS1353" s="120"/>
      <c r="AT1353" s="120"/>
      <c r="AU1353" s="120"/>
      <c r="AV1353" s="120"/>
      <c r="AW1353" s="120"/>
      <c r="AX1353" s="120"/>
      <c r="AY1353" s="120"/>
      <c r="AZ1353" s="120"/>
      <c r="BA1353" s="120"/>
      <c r="BB1353" s="120"/>
      <c r="BC1353" s="120"/>
    </row>
    <row r="1354" spans="1:55" x14ac:dyDescent="0.25">
      <c r="A1354" s="27"/>
      <c r="B1354" s="28"/>
      <c r="C1354" s="28"/>
      <c r="D1354" s="29"/>
      <c r="E1354"/>
      <c r="F1354"/>
      <c r="G1354"/>
      <c r="H1354"/>
      <c r="I1354"/>
      <c r="J1354"/>
      <c r="K1354"/>
      <c r="L1354"/>
      <c r="M1354"/>
      <c r="N1354"/>
      <c r="O1354"/>
      <c r="P1354" s="120"/>
      <c r="Q1354" s="120"/>
      <c r="R1354" s="120"/>
      <c r="S1354" s="120"/>
      <c r="T1354" s="120"/>
      <c r="U1354" s="120"/>
      <c r="V1354" s="120"/>
      <c r="W1354" s="120"/>
      <c r="X1354" s="120"/>
      <c r="Y1354" s="120"/>
      <c r="Z1354" s="120"/>
      <c r="AA1354" s="120"/>
      <c r="AB1354" s="120"/>
      <c r="AC1354" s="120"/>
      <c r="AD1354" s="120"/>
      <c r="AE1354" s="120"/>
      <c r="AF1354" s="120"/>
      <c r="AG1354" s="120"/>
      <c r="AH1354" s="120"/>
      <c r="AI1354" s="120"/>
      <c r="AJ1354" s="120"/>
      <c r="AK1354" s="120"/>
      <c r="AL1354" s="120"/>
      <c r="AM1354" s="120"/>
      <c r="AN1354" s="120"/>
      <c r="AO1354" s="120"/>
      <c r="AP1354" s="120"/>
      <c r="AQ1354" s="120"/>
      <c r="AR1354" s="120"/>
      <c r="AS1354" s="120"/>
      <c r="AT1354" s="120"/>
      <c r="AU1354" s="120"/>
      <c r="AV1354" s="120"/>
      <c r="AW1354" s="120"/>
      <c r="AX1354" s="120"/>
      <c r="AY1354" s="120"/>
      <c r="AZ1354" s="120"/>
      <c r="BA1354" s="120"/>
      <c r="BB1354" s="120"/>
      <c r="BC1354" s="120"/>
    </row>
    <row r="1355" spans="1:55" x14ac:dyDescent="0.25">
      <c r="A1355" s="27"/>
      <c r="B1355" s="28"/>
      <c r="C1355" s="28"/>
      <c r="D1355" s="29"/>
      <c r="E1355"/>
      <c r="F1355"/>
      <c r="G1355"/>
      <c r="H1355"/>
      <c r="I1355"/>
      <c r="J1355"/>
      <c r="K1355"/>
      <c r="L1355"/>
      <c r="M1355"/>
      <c r="N1355"/>
      <c r="O1355"/>
      <c r="P1355" s="120"/>
      <c r="Q1355" s="120"/>
      <c r="R1355" s="120"/>
      <c r="S1355" s="120"/>
      <c r="T1355" s="120"/>
      <c r="U1355" s="120"/>
      <c r="V1355" s="120"/>
      <c r="W1355" s="120"/>
      <c r="X1355" s="120"/>
      <c r="Y1355" s="120"/>
      <c r="Z1355" s="120"/>
      <c r="AA1355" s="120"/>
      <c r="AB1355" s="120"/>
      <c r="AC1355" s="120"/>
      <c r="AD1355" s="120"/>
      <c r="AE1355" s="120"/>
      <c r="AF1355" s="120"/>
      <c r="AG1355" s="120"/>
      <c r="AH1355" s="120"/>
      <c r="AI1355" s="120"/>
      <c r="AJ1355" s="120"/>
      <c r="AK1355" s="120"/>
      <c r="AL1355" s="120"/>
      <c r="AM1355" s="120"/>
      <c r="AN1355" s="120"/>
      <c r="AO1355" s="120"/>
      <c r="AP1355" s="120"/>
      <c r="AQ1355" s="120"/>
      <c r="AR1355" s="120"/>
      <c r="AS1355" s="120"/>
      <c r="AT1355" s="120"/>
      <c r="AU1355" s="120"/>
      <c r="AV1355" s="120"/>
      <c r="AW1355" s="120"/>
      <c r="AX1355" s="120"/>
      <c r="AY1355" s="120"/>
      <c r="AZ1355" s="120"/>
      <c r="BA1355" s="120"/>
      <c r="BB1355" s="120"/>
      <c r="BC1355" s="120"/>
    </row>
    <row r="1356" spans="1:55" x14ac:dyDescent="0.25">
      <c r="A1356" s="27"/>
      <c r="B1356" s="28"/>
      <c r="C1356" s="28"/>
      <c r="D1356" s="29"/>
      <c r="E1356"/>
      <c r="F1356"/>
      <c r="G1356"/>
      <c r="H1356"/>
      <c r="I1356"/>
      <c r="J1356"/>
      <c r="K1356"/>
      <c r="L1356"/>
      <c r="M1356"/>
      <c r="N1356"/>
      <c r="O1356"/>
      <c r="P1356" s="120"/>
      <c r="Q1356" s="120"/>
      <c r="R1356" s="120"/>
      <c r="S1356" s="120"/>
      <c r="T1356" s="120"/>
      <c r="U1356" s="120"/>
      <c r="V1356" s="120"/>
      <c r="W1356" s="120"/>
      <c r="X1356" s="120"/>
      <c r="Y1356" s="120"/>
      <c r="Z1356" s="120"/>
      <c r="AA1356" s="120"/>
      <c r="AB1356" s="120"/>
      <c r="AC1356" s="120"/>
      <c r="AD1356" s="120"/>
      <c r="AE1356" s="120"/>
      <c r="AF1356" s="120"/>
      <c r="AG1356" s="120"/>
      <c r="AH1356" s="120"/>
      <c r="AI1356" s="120"/>
      <c r="AJ1356" s="120"/>
      <c r="AK1356" s="120"/>
      <c r="AL1356" s="120"/>
      <c r="AM1356" s="120"/>
      <c r="AN1356" s="120"/>
      <c r="AO1356" s="120"/>
      <c r="AP1356" s="120"/>
      <c r="AQ1356" s="120"/>
      <c r="AR1356" s="120"/>
      <c r="AS1356" s="120"/>
      <c r="AT1356" s="120"/>
      <c r="AU1356" s="120"/>
      <c r="AV1356" s="120"/>
      <c r="AW1356" s="120"/>
      <c r="AX1356" s="120"/>
      <c r="AY1356" s="120"/>
      <c r="AZ1356" s="120"/>
      <c r="BA1356" s="120"/>
      <c r="BB1356" s="120"/>
      <c r="BC1356" s="120"/>
    </row>
    <row r="1357" spans="1:55" x14ac:dyDescent="0.25">
      <c r="A1357" s="27"/>
      <c r="B1357" s="28"/>
      <c r="C1357" s="28"/>
      <c r="D1357" s="29"/>
      <c r="E1357"/>
      <c r="F1357"/>
      <c r="G1357"/>
      <c r="H1357"/>
      <c r="I1357"/>
      <c r="J1357"/>
      <c r="K1357"/>
      <c r="L1357"/>
      <c r="M1357"/>
      <c r="N1357"/>
      <c r="O1357"/>
      <c r="P1357" s="120"/>
      <c r="Q1357" s="120"/>
      <c r="R1357" s="120"/>
      <c r="S1357" s="120"/>
      <c r="T1357" s="120"/>
      <c r="U1357" s="120"/>
      <c r="V1357" s="120"/>
      <c r="W1357" s="120"/>
      <c r="X1357" s="120"/>
      <c r="Y1357" s="120"/>
      <c r="Z1357" s="120"/>
      <c r="AA1357" s="120"/>
      <c r="AB1357" s="120"/>
      <c r="AC1357" s="120"/>
      <c r="AD1357" s="120"/>
      <c r="AE1357" s="120"/>
      <c r="AF1357" s="120"/>
      <c r="AG1357" s="120"/>
      <c r="AH1357" s="120"/>
      <c r="AI1357" s="120"/>
      <c r="AJ1357" s="120"/>
      <c r="AK1357" s="120"/>
      <c r="AL1357" s="120"/>
      <c r="AM1357" s="120"/>
      <c r="AN1357" s="120"/>
      <c r="AO1357" s="120"/>
      <c r="AP1357" s="120"/>
      <c r="AQ1357" s="120"/>
      <c r="AR1357" s="120"/>
      <c r="AS1357" s="120"/>
      <c r="AT1357" s="120"/>
      <c r="AU1357" s="120"/>
      <c r="AV1357" s="120"/>
      <c r="AW1357" s="120"/>
      <c r="AX1357" s="120"/>
      <c r="AY1357" s="120"/>
      <c r="AZ1357" s="120"/>
      <c r="BA1357" s="120"/>
      <c r="BB1357" s="120"/>
      <c r="BC1357" s="120"/>
    </row>
    <row r="1358" spans="1:55" x14ac:dyDescent="0.25">
      <c r="A1358" s="27"/>
      <c r="B1358" s="28"/>
      <c r="C1358" s="28"/>
      <c r="D1358" s="29"/>
      <c r="E1358"/>
      <c r="F1358"/>
      <c r="G1358"/>
      <c r="H1358"/>
      <c r="I1358"/>
      <c r="J1358"/>
      <c r="K1358"/>
      <c r="L1358"/>
      <c r="M1358"/>
      <c r="N1358"/>
      <c r="O1358"/>
      <c r="P1358" s="120"/>
      <c r="Q1358" s="120"/>
      <c r="R1358" s="120"/>
      <c r="S1358" s="120"/>
      <c r="T1358" s="120"/>
      <c r="U1358" s="120"/>
      <c r="V1358" s="120"/>
      <c r="W1358" s="120"/>
      <c r="X1358" s="120"/>
      <c r="Y1358" s="120"/>
      <c r="Z1358" s="120"/>
      <c r="AA1358" s="120"/>
      <c r="AB1358" s="120"/>
      <c r="AC1358" s="120"/>
      <c r="AD1358" s="120"/>
      <c r="AE1358" s="120"/>
      <c r="AF1358" s="120"/>
      <c r="AG1358" s="120"/>
      <c r="AH1358" s="120"/>
      <c r="AI1358" s="120"/>
      <c r="AJ1358" s="120"/>
      <c r="AK1358" s="120"/>
      <c r="AL1358" s="120"/>
      <c r="AM1358" s="120"/>
      <c r="AN1358" s="120"/>
      <c r="AO1358" s="120"/>
      <c r="AP1358" s="120"/>
      <c r="AQ1358" s="120"/>
      <c r="AR1358" s="120"/>
      <c r="AS1358" s="120"/>
      <c r="AT1358" s="120"/>
      <c r="AU1358" s="120"/>
      <c r="AV1358" s="120"/>
      <c r="AW1358" s="120"/>
      <c r="AX1358" s="120"/>
      <c r="AY1358" s="120"/>
      <c r="AZ1358" s="120"/>
      <c r="BA1358" s="120"/>
      <c r="BB1358" s="120"/>
      <c r="BC1358" s="120"/>
    </row>
    <row r="1359" spans="1:55" x14ac:dyDescent="0.25">
      <c r="A1359" s="27"/>
      <c r="B1359" s="28"/>
      <c r="C1359" s="28"/>
      <c r="D1359" s="29"/>
      <c r="E1359"/>
      <c r="F1359"/>
      <c r="G1359"/>
      <c r="H1359"/>
      <c r="I1359"/>
      <c r="J1359"/>
      <c r="K1359"/>
      <c r="L1359"/>
      <c r="M1359"/>
      <c r="N1359"/>
      <c r="O1359"/>
      <c r="P1359" s="120"/>
      <c r="Q1359" s="120"/>
      <c r="R1359" s="120"/>
      <c r="S1359" s="120"/>
      <c r="T1359" s="120"/>
      <c r="U1359" s="120"/>
      <c r="V1359" s="120"/>
      <c r="W1359" s="120"/>
      <c r="X1359" s="120"/>
      <c r="Y1359" s="120"/>
      <c r="Z1359" s="120"/>
      <c r="AA1359" s="120"/>
      <c r="AB1359" s="120"/>
      <c r="AC1359" s="120"/>
      <c r="AD1359" s="120"/>
      <c r="AE1359" s="120"/>
      <c r="AF1359" s="120"/>
      <c r="AG1359" s="120"/>
      <c r="AH1359" s="120"/>
      <c r="AI1359" s="120"/>
      <c r="AJ1359" s="120"/>
      <c r="AK1359" s="120"/>
      <c r="AL1359" s="120"/>
      <c r="AM1359" s="120"/>
      <c r="AN1359" s="120"/>
      <c r="AO1359" s="120"/>
      <c r="AP1359" s="120"/>
      <c r="AQ1359" s="120"/>
      <c r="AR1359" s="120"/>
      <c r="AS1359" s="120"/>
      <c r="AT1359" s="120"/>
      <c r="AU1359" s="120"/>
      <c r="AV1359" s="120"/>
      <c r="AW1359" s="120"/>
      <c r="AX1359" s="120"/>
      <c r="AY1359" s="120"/>
      <c r="AZ1359" s="120"/>
      <c r="BA1359" s="120"/>
      <c r="BB1359" s="120"/>
      <c r="BC1359" s="120"/>
    </row>
    <row r="1360" spans="1:55" x14ac:dyDescent="0.25">
      <c r="A1360" s="27"/>
      <c r="B1360" s="28"/>
      <c r="C1360" s="28"/>
      <c r="D1360" s="29"/>
      <c r="E1360"/>
      <c r="F1360"/>
      <c r="G1360"/>
      <c r="H1360"/>
      <c r="I1360"/>
      <c r="J1360"/>
      <c r="K1360"/>
      <c r="L1360"/>
      <c r="M1360"/>
      <c r="N1360"/>
      <c r="O1360"/>
      <c r="P1360" s="120"/>
      <c r="Q1360" s="120"/>
      <c r="R1360" s="120"/>
      <c r="S1360" s="120"/>
      <c r="T1360" s="120"/>
      <c r="U1360" s="120"/>
      <c r="V1360" s="120"/>
      <c r="W1360" s="120"/>
      <c r="X1360" s="120"/>
      <c r="Y1360" s="120"/>
      <c r="Z1360" s="120"/>
      <c r="AA1360" s="120"/>
      <c r="AB1360" s="120"/>
      <c r="AC1360" s="120"/>
      <c r="AD1360" s="120"/>
      <c r="AE1360" s="120"/>
      <c r="AF1360" s="120"/>
      <c r="AG1360" s="120"/>
      <c r="AH1360" s="120"/>
      <c r="AI1360" s="120"/>
      <c r="AJ1360" s="120"/>
      <c r="AK1360" s="120"/>
      <c r="AL1360" s="120"/>
      <c r="AM1360" s="120"/>
      <c r="AN1360" s="120"/>
      <c r="AO1360" s="120"/>
      <c r="AP1360" s="120"/>
      <c r="AQ1360" s="120"/>
      <c r="AR1360" s="120"/>
      <c r="AS1360" s="120"/>
      <c r="AT1360" s="120"/>
      <c r="AU1360" s="120"/>
      <c r="AV1360" s="120"/>
      <c r="AW1360" s="120"/>
      <c r="AX1360" s="120"/>
      <c r="AY1360" s="120"/>
      <c r="AZ1360" s="120"/>
      <c r="BA1360" s="120"/>
      <c r="BB1360" s="120"/>
      <c r="BC1360" s="120"/>
    </row>
    <row r="1361" spans="1:55" x14ac:dyDescent="0.25">
      <c r="A1361" s="27"/>
      <c r="B1361" s="28"/>
      <c r="C1361" s="28"/>
      <c r="D1361" s="29"/>
      <c r="E1361"/>
      <c r="F1361"/>
      <c r="G1361"/>
      <c r="H1361"/>
      <c r="I1361"/>
      <c r="J1361"/>
      <c r="K1361"/>
      <c r="L1361"/>
      <c r="M1361"/>
      <c r="N1361"/>
      <c r="O1361"/>
      <c r="P1361" s="120"/>
      <c r="Q1361" s="120"/>
      <c r="R1361" s="120"/>
      <c r="S1361" s="120"/>
      <c r="T1361" s="120"/>
      <c r="U1361" s="120"/>
      <c r="V1361" s="120"/>
      <c r="W1361" s="120"/>
      <c r="X1361" s="120"/>
      <c r="Y1361" s="120"/>
      <c r="Z1361" s="120"/>
      <c r="AA1361" s="120"/>
      <c r="AB1361" s="120"/>
      <c r="AC1361" s="120"/>
      <c r="AD1361" s="120"/>
      <c r="AE1361" s="120"/>
      <c r="AF1361" s="120"/>
      <c r="AG1361" s="120"/>
      <c r="AH1361" s="120"/>
      <c r="AI1361" s="120"/>
      <c r="AJ1361" s="120"/>
      <c r="AK1361" s="120"/>
      <c r="AL1361" s="120"/>
      <c r="AM1361" s="120"/>
      <c r="AN1361" s="120"/>
      <c r="AO1361" s="120"/>
      <c r="AP1361" s="120"/>
      <c r="AQ1361" s="120"/>
      <c r="AR1361" s="120"/>
      <c r="AS1361" s="120"/>
      <c r="AT1361" s="120"/>
      <c r="AU1361" s="120"/>
      <c r="AV1361" s="120"/>
      <c r="AW1361" s="120"/>
      <c r="AX1361" s="120"/>
      <c r="AY1361" s="120"/>
      <c r="AZ1361" s="120"/>
      <c r="BA1361" s="120"/>
      <c r="BB1361" s="120"/>
      <c r="BC1361" s="120"/>
    </row>
    <row r="1362" spans="1:55" x14ac:dyDescent="0.25">
      <c r="A1362" s="27"/>
      <c r="B1362" s="28"/>
      <c r="C1362" s="28"/>
      <c r="D1362" s="29"/>
      <c r="E1362"/>
      <c r="F1362"/>
      <c r="G1362"/>
      <c r="H1362"/>
      <c r="I1362"/>
      <c r="J1362"/>
      <c r="K1362"/>
      <c r="L1362"/>
      <c r="M1362"/>
      <c r="N1362"/>
      <c r="O1362"/>
      <c r="P1362" s="120"/>
      <c r="Q1362" s="120"/>
      <c r="R1362" s="120"/>
      <c r="S1362" s="120"/>
      <c r="T1362" s="120"/>
      <c r="U1362" s="120"/>
      <c r="V1362" s="120"/>
      <c r="W1362" s="120"/>
      <c r="X1362" s="120"/>
      <c r="Y1362" s="120"/>
      <c r="Z1362" s="120"/>
      <c r="AA1362" s="120"/>
      <c r="AB1362" s="120"/>
      <c r="AC1362" s="120"/>
      <c r="AD1362" s="120"/>
      <c r="AE1362" s="120"/>
      <c r="AF1362" s="120"/>
      <c r="AG1362" s="120"/>
      <c r="AH1362" s="120"/>
      <c r="AI1362" s="120"/>
      <c r="AJ1362" s="120"/>
      <c r="AK1362" s="120"/>
      <c r="AL1362" s="120"/>
      <c r="AM1362" s="120"/>
      <c r="AN1362" s="120"/>
      <c r="AO1362" s="120"/>
      <c r="AP1362" s="120"/>
      <c r="AQ1362" s="120"/>
      <c r="AR1362" s="120"/>
      <c r="AS1362" s="120"/>
      <c r="AT1362" s="120"/>
      <c r="AU1362" s="120"/>
      <c r="AV1362" s="120"/>
      <c r="AW1362" s="120"/>
      <c r="AX1362" s="120"/>
      <c r="AY1362" s="120"/>
      <c r="AZ1362" s="120"/>
      <c r="BA1362" s="120"/>
      <c r="BB1362" s="120"/>
      <c r="BC1362" s="120"/>
    </row>
    <row r="1363" spans="1:55" x14ac:dyDescent="0.25">
      <c r="A1363" s="27"/>
      <c r="B1363" s="28"/>
      <c r="C1363" s="28"/>
      <c r="D1363" s="29"/>
      <c r="E1363"/>
      <c r="F1363"/>
      <c r="G1363"/>
      <c r="H1363"/>
      <c r="I1363"/>
      <c r="J1363"/>
      <c r="K1363"/>
      <c r="L1363"/>
      <c r="M1363"/>
      <c r="N1363"/>
      <c r="O1363"/>
      <c r="P1363" s="120"/>
      <c r="Q1363" s="120"/>
      <c r="R1363" s="120"/>
      <c r="S1363" s="120"/>
      <c r="T1363" s="120"/>
      <c r="U1363" s="120"/>
      <c r="V1363" s="120"/>
      <c r="W1363" s="120"/>
      <c r="X1363" s="120"/>
      <c r="Y1363" s="120"/>
      <c r="Z1363" s="120"/>
      <c r="AA1363" s="120"/>
      <c r="AB1363" s="120"/>
      <c r="AC1363" s="120"/>
      <c r="AD1363" s="120"/>
      <c r="AE1363" s="120"/>
      <c r="AF1363" s="120"/>
      <c r="AG1363" s="120"/>
      <c r="AH1363" s="120"/>
      <c r="AI1363" s="120"/>
      <c r="AJ1363" s="120"/>
      <c r="AK1363" s="120"/>
      <c r="AL1363" s="120"/>
      <c r="AM1363" s="120"/>
      <c r="AN1363" s="120"/>
      <c r="AO1363" s="120"/>
      <c r="AP1363" s="120"/>
      <c r="AQ1363" s="120"/>
      <c r="AR1363" s="120"/>
      <c r="AS1363" s="120"/>
      <c r="AT1363" s="120"/>
      <c r="AU1363" s="120"/>
      <c r="AV1363" s="120"/>
      <c r="AW1363" s="120"/>
      <c r="AX1363" s="120"/>
      <c r="AY1363" s="120"/>
      <c r="AZ1363" s="120"/>
      <c r="BA1363" s="120"/>
      <c r="BB1363" s="120"/>
      <c r="BC1363" s="120"/>
    </row>
    <row r="1364" spans="1:55" x14ac:dyDescent="0.25">
      <c r="A1364" s="27"/>
      <c r="B1364" s="28"/>
      <c r="C1364" s="28"/>
      <c r="D1364" s="29"/>
      <c r="E1364"/>
      <c r="F1364"/>
      <c r="G1364"/>
      <c r="H1364"/>
      <c r="I1364"/>
      <c r="J1364"/>
      <c r="K1364"/>
      <c r="L1364"/>
      <c r="M1364"/>
      <c r="N1364"/>
      <c r="O1364"/>
      <c r="P1364" s="120"/>
      <c r="Q1364" s="120"/>
      <c r="R1364" s="120"/>
      <c r="S1364" s="120"/>
      <c r="T1364" s="120"/>
      <c r="U1364" s="120"/>
      <c r="V1364" s="120"/>
      <c r="W1364" s="120"/>
      <c r="X1364" s="120"/>
      <c r="Y1364" s="120"/>
      <c r="Z1364" s="120"/>
      <c r="AA1364" s="120"/>
      <c r="AB1364" s="120"/>
      <c r="AC1364" s="120"/>
      <c r="AD1364" s="120"/>
      <c r="AE1364" s="120"/>
      <c r="AF1364" s="120"/>
      <c r="AG1364" s="120"/>
      <c r="AH1364" s="120"/>
      <c r="AI1364" s="120"/>
      <c r="AJ1364" s="120"/>
      <c r="AK1364" s="120"/>
      <c r="AL1364" s="120"/>
      <c r="AM1364" s="120"/>
      <c r="AN1364" s="120"/>
      <c r="AO1364" s="120"/>
      <c r="AP1364" s="120"/>
      <c r="AQ1364" s="120"/>
      <c r="AR1364" s="120"/>
      <c r="AS1364" s="120"/>
      <c r="AT1364" s="120"/>
      <c r="AU1364" s="120"/>
      <c r="AV1364" s="120"/>
      <c r="AW1364" s="120"/>
      <c r="AX1364" s="120"/>
      <c r="AY1364" s="120"/>
      <c r="AZ1364" s="120"/>
      <c r="BA1364" s="120"/>
      <c r="BB1364" s="120"/>
      <c r="BC1364" s="120"/>
    </row>
    <row r="1365" spans="1:55" x14ac:dyDescent="0.25">
      <c r="A1365" s="27"/>
      <c r="B1365" s="28"/>
      <c r="C1365" s="28"/>
      <c r="D1365" s="29"/>
      <c r="E1365"/>
      <c r="F1365"/>
      <c r="G1365"/>
      <c r="H1365"/>
      <c r="I1365"/>
      <c r="J1365"/>
      <c r="K1365"/>
      <c r="L1365"/>
      <c r="M1365"/>
      <c r="N1365"/>
      <c r="O1365"/>
      <c r="P1365" s="120"/>
      <c r="Q1365" s="120"/>
      <c r="R1365" s="120"/>
      <c r="S1365" s="120"/>
      <c r="T1365" s="120"/>
      <c r="U1365" s="120"/>
      <c r="V1365" s="120"/>
      <c r="W1365" s="120"/>
      <c r="X1365" s="120"/>
      <c r="Y1365" s="120"/>
      <c r="Z1365" s="120"/>
      <c r="AA1365" s="120"/>
      <c r="AB1365" s="120"/>
      <c r="AC1365" s="120"/>
      <c r="AD1365" s="120"/>
      <c r="AE1365" s="120"/>
      <c r="AF1365" s="120"/>
      <c r="AG1365" s="120"/>
      <c r="AH1365" s="120"/>
      <c r="AI1365" s="120"/>
      <c r="AJ1365" s="120"/>
      <c r="AK1365" s="120"/>
      <c r="AL1365" s="120"/>
      <c r="AM1365" s="120"/>
      <c r="AN1365" s="120"/>
      <c r="AO1365" s="120"/>
      <c r="AP1365" s="120"/>
      <c r="AQ1365" s="120"/>
      <c r="AR1365" s="120"/>
      <c r="AS1365" s="120"/>
      <c r="AT1365" s="120"/>
      <c r="AU1365" s="120"/>
      <c r="AV1365" s="120"/>
      <c r="AW1365" s="120"/>
      <c r="AX1365" s="120"/>
      <c r="AY1365" s="120"/>
      <c r="AZ1365" s="120"/>
      <c r="BA1365" s="120"/>
      <c r="BB1365" s="120"/>
      <c r="BC1365" s="120"/>
    </row>
    <row r="1366" spans="1:55" x14ac:dyDescent="0.25">
      <c r="A1366" s="27"/>
      <c r="B1366" s="28"/>
      <c r="C1366" s="28"/>
      <c r="D1366" s="29"/>
      <c r="E1366"/>
      <c r="F1366"/>
      <c r="G1366"/>
      <c r="H1366"/>
      <c r="I1366"/>
      <c r="J1366"/>
      <c r="K1366"/>
      <c r="L1366"/>
      <c r="M1366"/>
      <c r="N1366"/>
      <c r="O1366"/>
      <c r="P1366" s="120"/>
      <c r="Q1366" s="120"/>
      <c r="R1366" s="120"/>
      <c r="S1366" s="120"/>
      <c r="T1366" s="120"/>
      <c r="U1366" s="120"/>
      <c r="V1366" s="120"/>
      <c r="W1366" s="120"/>
      <c r="X1366" s="120"/>
      <c r="Y1366" s="120"/>
      <c r="Z1366" s="120"/>
      <c r="AA1366" s="120"/>
      <c r="AB1366" s="120"/>
      <c r="AC1366" s="120"/>
      <c r="AD1366" s="120"/>
      <c r="AE1366" s="120"/>
      <c r="AF1366" s="120"/>
      <c r="AG1366" s="120"/>
      <c r="AH1366" s="120"/>
      <c r="AI1366" s="120"/>
      <c r="AJ1366" s="120"/>
      <c r="AK1366" s="120"/>
      <c r="AL1366" s="120"/>
      <c r="AM1366" s="120"/>
      <c r="AN1366" s="120"/>
      <c r="AO1366" s="120"/>
      <c r="AP1366" s="120"/>
      <c r="AQ1366" s="120"/>
      <c r="AR1366" s="120"/>
      <c r="AS1366" s="120"/>
      <c r="AT1366" s="120"/>
      <c r="AU1366" s="120"/>
      <c r="AV1366" s="120"/>
      <c r="AW1366" s="120"/>
      <c r="AX1366" s="120"/>
      <c r="AY1366" s="120"/>
      <c r="AZ1366" s="120"/>
      <c r="BA1366" s="120"/>
      <c r="BB1366" s="120"/>
      <c r="BC1366" s="120"/>
    </row>
    <row r="1367" spans="1:55" x14ac:dyDescent="0.25">
      <c r="A1367" s="27"/>
      <c r="B1367" s="28"/>
      <c r="C1367" s="28"/>
      <c r="D1367" s="29"/>
      <c r="E1367"/>
      <c r="F1367"/>
      <c r="G1367"/>
      <c r="H1367"/>
      <c r="I1367"/>
      <c r="J1367"/>
      <c r="K1367"/>
      <c r="L1367"/>
      <c r="M1367"/>
      <c r="N1367"/>
      <c r="O1367"/>
      <c r="P1367" s="120"/>
      <c r="Q1367" s="120"/>
      <c r="R1367" s="120"/>
      <c r="S1367" s="120"/>
      <c r="T1367" s="120"/>
      <c r="U1367" s="120"/>
      <c r="V1367" s="120"/>
      <c r="W1367" s="120"/>
      <c r="X1367" s="120"/>
      <c r="Y1367" s="120"/>
      <c r="Z1367" s="120"/>
      <c r="AA1367" s="120"/>
      <c r="AB1367" s="120"/>
      <c r="AC1367" s="120"/>
      <c r="AD1367" s="120"/>
      <c r="AE1367" s="120"/>
      <c r="AF1367" s="120"/>
      <c r="AG1367" s="120"/>
      <c r="AH1367" s="120"/>
      <c r="AI1367" s="120"/>
      <c r="AJ1367" s="120"/>
      <c r="AK1367" s="120"/>
      <c r="AL1367" s="120"/>
      <c r="AM1367" s="120"/>
      <c r="AN1367" s="120"/>
      <c r="AO1367" s="120"/>
      <c r="AP1367" s="120"/>
      <c r="AQ1367" s="120"/>
      <c r="AR1367" s="120"/>
      <c r="AS1367" s="120"/>
      <c r="AT1367" s="120"/>
      <c r="AU1367" s="120"/>
      <c r="AV1367" s="120"/>
      <c r="AW1367" s="120"/>
      <c r="AX1367" s="120"/>
      <c r="AY1367" s="120"/>
      <c r="AZ1367" s="120"/>
      <c r="BA1367" s="120"/>
      <c r="BB1367" s="120"/>
      <c r="BC1367" s="120"/>
    </row>
    <row r="1368" spans="1:55" x14ac:dyDescent="0.25">
      <c r="A1368" s="27"/>
      <c r="B1368" s="28"/>
      <c r="C1368" s="28"/>
      <c r="D1368" s="29"/>
      <c r="E1368"/>
      <c r="F1368"/>
      <c r="G1368"/>
      <c r="H1368"/>
      <c r="I1368"/>
      <c r="J1368"/>
      <c r="K1368"/>
      <c r="L1368"/>
      <c r="M1368"/>
      <c r="N1368"/>
      <c r="O1368"/>
      <c r="P1368" s="120"/>
      <c r="Q1368" s="120"/>
      <c r="R1368" s="120"/>
      <c r="S1368" s="120"/>
      <c r="T1368" s="120"/>
      <c r="U1368" s="120"/>
      <c r="V1368" s="120"/>
      <c r="W1368" s="120"/>
      <c r="X1368" s="120"/>
      <c r="Y1368" s="120"/>
      <c r="Z1368" s="120"/>
      <c r="AA1368" s="120"/>
      <c r="AB1368" s="120"/>
      <c r="AC1368" s="120"/>
      <c r="AD1368" s="120"/>
      <c r="AE1368" s="120"/>
      <c r="AF1368" s="120"/>
      <c r="AG1368" s="120"/>
      <c r="AH1368" s="120"/>
      <c r="AI1368" s="120"/>
      <c r="AJ1368" s="120"/>
      <c r="AK1368" s="120"/>
      <c r="AL1368" s="120"/>
      <c r="AM1368" s="120"/>
      <c r="AN1368" s="120"/>
      <c r="AO1368" s="120"/>
      <c r="AP1368" s="120"/>
      <c r="AQ1368" s="120"/>
      <c r="AR1368" s="120"/>
      <c r="AS1368" s="120"/>
      <c r="AT1368" s="120"/>
      <c r="AU1368" s="120"/>
      <c r="AV1368" s="120"/>
      <c r="AW1368" s="120"/>
      <c r="AX1368" s="120"/>
      <c r="AY1368" s="120"/>
      <c r="AZ1368" s="120"/>
      <c r="BA1368" s="120"/>
      <c r="BB1368" s="120"/>
      <c r="BC1368" s="120"/>
    </row>
    <row r="1369" spans="1:55" x14ac:dyDescent="0.25">
      <c r="A1369" s="27"/>
      <c r="B1369" s="28"/>
      <c r="C1369" s="28"/>
      <c r="D1369" s="29"/>
      <c r="E1369"/>
      <c r="F1369"/>
      <c r="G1369"/>
      <c r="H1369"/>
      <c r="I1369"/>
      <c r="J1369"/>
      <c r="K1369"/>
      <c r="L1369"/>
      <c r="M1369"/>
      <c r="N1369"/>
      <c r="O1369"/>
      <c r="P1369" s="120"/>
      <c r="Q1369" s="120"/>
      <c r="R1369" s="120"/>
      <c r="S1369" s="120"/>
      <c r="T1369" s="120"/>
      <c r="U1369" s="120"/>
      <c r="V1369" s="120"/>
      <c r="W1369" s="120"/>
      <c r="X1369" s="120"/>
      <c r="Y1369" s="120"/>
      <c r="Z1369" s="120"/>
      <c r="AA1369" s="120"/>
      <c r="AB1369" s="120"/>
      <c r="AC1369" s="120"/>
      <c r="AD1369" s="120"/>
      <c r="AE1369" s="120"/>
      <c r="AF1369" s="120"/>
      <c r="AG1369" s="120"/>
      <c r="AH1369" s="120"/>
      <c r="AI1369" s="120"/>
      <c r="AJ1369" s="120"/>
      <c r="AK1369" s="120"/>
      <c r="AL1369" s="120"/>
      <c r="AM1369" s="120"/>
      <c r="AN1369" s="120"/>
      <c r="AO1369" s="120"/>
      <c r="AP1369" s="120"/>
      <c r="AQ1369" s="120"/>
      <c r="AR1369" s="120"/>
      <c r="AS1369" s="120"/>
      <c r="AT1369" s="120"/>
      <c r="AU1369" s="120"/>
      <c r="AV1369" s="120"/>
      <c r="AW1369" s="120"/>
      <c r="AX1369" s="120"/>
      <c r="AY1369" s="120"/>
      <c r="AZ1369" s="120"/>
      <c r="BA1369" s="120"/>
      <c r="BB1369" s="120"/>
      <c r="BC1369" s="120"/>
    </row>
    <row r="1370" spans="1:55" x14ac:dyDescent="0.25">
      <c r="A1370" s="27"/>
      <c r="B1370" s="28"/>
      <c r="C1370" s="28"/>
      <c r="D1370" s="29"/>
      <c r="E1370"/>
      <c r="F1370"/>
      <c r="G1370"/>
      <c r="H1370"/>
      <c r="I1370"/>
      <c r="J1370"/>
      <c r="K1370"/>
      <c r="L1370"/>
      <c r="M1370"/>
      <c r="N1370"/>
      <c r="O1370"/>
      <c r="P1370" s="120"/>
      <c r="Q1370" s="120"/>
      <c r="R1370" s="120"/>
      <c r="S1370" s="120"/>
      <c r="T1370" s="120"/>
      <c r="U1370" s="120"/>
      <c r="V1370" s="120"/>
      <c r="W1370" s="120"/>
      <c r="X1370" s="120"/>
      <c r="Y1370" s="120"/>
      <c r="Z1370" s="120"/>
      <c r="AA1370" s="120"/>
      <c r="AB1370" s="120"/>
      <c r="AC1370" s="120"/>
      <c r="AD1370" s="120"/>
      <c r="AE1370" s="120"/>
      <c r="AF1370" s="120"/>
      <c r="AG1370" s="120"/>
      <c r="AH1370" s="120"/>
      <c r="AI1370" s="120"/>
      <c r="AJ1370" s="120"/>
      <c r="AK1370" s="120"/>
      <c r="AL1370" s="120"/>
      <c r="AM1370" s="120"/>
      <c r="AN1370" s="120"/>
      <c r="AO1370" s="120"/>
      <c r="AP1370" s="120"/>
      <c r="AQ1370" s="120"/>
      <c r="AR1370" s="120"/>
      <c r="AS1370" s="120"/>
      <c r="AT1370" s="120"/>
      <c r="AU1370" s="120"/>
      <c r="AV1370" s="120"/>
      <c r="AW1370" s="120"/>
      <c r="AX1370" s="120"/>
      <c r="AY1370" s="120"/>
      <c r="AZ1370" s="120"/>
      <c r="BA1370" s="120"/>
      <c r="BB1370" s="120"/>
      <c r="BC1370" s="120"/>
    </row>
    <row r="1371" spans="1:55" x14ac:dyDescent="0.25">
      <c r="A1371" s="27"/>
      <c r="B1371" s="28"/>
      <c r="C1371" s="28"/>
      <c r="D1371" s="29"/>
      <c r="E1371"/>
      <c r="F1371"/>
      <c r="G1371"/>
      <c r="H1371"/>
      <c r="I1371"/>
      <c r="J1371"/>
      <c r="K1371"/>
      <c r="L1371"/>
      <c r="M1371"/>
      <c r="N1371"/>
      <c r="O1371"/>
      <c r="P1371" s="120"/>
      <c r="Q1371" s="120"/>
      <c r="R1371" s="120"/>
      <c r="S1371" s="120"/>
      <c r="T1371" s="120"/>
      <c r="U1371" s="120"/>
      <c r="V1371" s="120"/>
      <c r="W1371" s="120"/>
      <c r="X1371" s="120"/>
      <c r="Y1371" s="120"/>
      <c r="Z1371" s="120"/>
      <c r="AA1371" s="120"/>
      <c r="AB1371" s="120"/>
      <c r="AC1371" s="120"/>
      <c r="AD1371" s="120"/>
      <c r="AE1371" s="120"/>
      <c r="AF1371" s="120"/>
      <c r="AG1371" s="120"/>
      <c r="AH1371" s="120"/>
      <c r="AI1371" s="120"/>
      <c r="AJ1371" s="120"/>
      <c r="AK1371" s="120"/>
      <c r="AL1371" s="120"/>
      <c r="AM1371" s="120"/>
      <c r="AN1371" s="120"/>
      <c r="AO1371" s="120"/>
      <c r="AP1371" s="120"/>
      <c r="AQ1371" s="120"/>
      <c r="AR1371" s="120"/>
      <c r="AS1371" s="120"/>
      <c r="AT1371" s="120"/>
      <c r="AU1371" s="120"/>
      <c r="AV1371" s="120"/>
      <c r="AW1371" s="120"/>
      <c r="AX1371" s="120"/>
      <c r="AY1371" s="120"/>
      <c r="AZ1371" s="120"/>
      <c r="BA1371" s="120"/>
      <c r="BB1371" s="120"/>
      <c r="BC1371" s="120"/>
    </row>
    <row r="1372" spans="1:55" x14ac:dyDescent="0.25">
      <c r="A1372" s="27"/>
      <c r="B1372" s="28"/>
      <c r="C1372" s="28"/>
      <c r="D1372" s="29"/>
      <c r="E1372"/>
      <c r="F1372"/>
      <c r="G1372"/>
      <c r="H1372"/>
      <c r="I1372"/>
      <c r="J1372"/>
      <c r="K1372"/>
      <c r="L1372"/>
      <c r="M1372"/>
      <c r="N1372"/>
      <c r="O1372"/>
      <c r="P1372" s="120"/>
      <c r="Q1372" s="120"/>
      <c r="R1372" s="120"/>
      <c r="S1372" s="120"/>
      <c r="T1372" s="120"/>
      <c r="U1372" s="120"/>
      <c r="V1372" s="120"/>
      <c r="W1372" s="120"/>
      <c r="X1372" s="120"/>
      <c r="Y1372" s="120"/>
      <c r="Z1372" s="120"/>
      <c r="AA1372" s="120"/>
      <c r="AB1372" s="120"/>
      <c r="AC1372" s="120"/>
      <c r="AD1372" s="120"/>
      <c r="AE1372" s="120"/>
      <c r="AF1372" s="120"/>
      <c r="AG1372" s="120"/>
      <c r="AH1372" s="120"/>
      <c r="AI1372" s="120"/>
      <c r="AJ1372" s="120"/>
      <c r="AK1372" s="120"/>
      <c r="AL1372" s="120"/>
      <c r="AM1372" s="120"/>
      <c r="AN1372" s="120"/>
      <c r="AO1372" s="120"/>
      <c r="AP1372" s="120"/>
      <c r="AQ1372" s="120"/>
      <c r="AR1372" s="120"/>
      <c r="AS1372" s="120"/>
      <c r="AT1372" s="120"/>
      <c r="AU1372" s="120"/>
      <c r="AV1372" s="120"/>
      <c r="AW1372" s="120"/>
      <c r="AX1372" s="120"/>
      <c r="AY1372" s="120"/>
      <c r="AZ1372" s="120"/>
      <c r="BA1372" s="120"/>
      <c r="BB1372" s="120"/>
      <c r="BC1372" s="120"/>
    </row>
    <row r="1373" spans="1:55" x14ac:dyDescent="0.25">
      <c r="A1373" s="27"/>
      <c r="B1373" s="28"/>
      <c r="C1373" s="28"/>
      <c r="D1373" s="29"/>
      <c r="E1373"/>
      <c r="F1373"/>
      <c r="G1373"/>
      <c r="H1373"/>
      <c r="I1373"/>
      <c r="J1373"/>
      <c r="K1373"/>
      <c r="L1373"/>
      <c r="M1373"/>
      <c r="N1373"/>
      <c r="O1373"/>
      <c r="P1373" s="120"/>
      <c r="Q1373" s="120"/>
      <c r="R1373" s="120"/>
      <c r="S1373" s="120"/>
      <c r="T1373" s="120"/>
      <c r="U1373" s="120"/>
      <c r="V1373" s="120"/>
      <c r="W1373" s="120"/>
      <c r="X1373" s="120"/>
      <c r="Y1373" s="120"/>
      <c r="Z1373" s="120"/>
      <c r="AA1373" s="120"/>
      <c r="AB1373" s="120"/>
      <c r="AC1373" s="120"/>
      <c r="AD1373" s="120"/>
      <c r="AE1373" s="120"/>
      <c r="AF1373" s="120"/>
      <c r="AG1373" s="120"/>
      <c r="AH1373" s="120"/>
      <c r="AI1373" s="120"/>
      <c r="AJ1373" s="120"/>
      <c r="AK1373" s="120"/>
      <c r="AL1373" s="120"/>
      <c r="AM1373" s="120"/>
      <c r="AN1373" s="120"/>
      <c r="AO1373" s="120"/>
      <c r="AP1373" s="120"/>
      <c r="AQ1373" s="120"/>
      <c r="AR1373" s="120"/>
      <c r="AS1373" s="120"/>
      <c r="AT1373" s="120"/>
      <c r="AU1373" s="120"/>
      <c r="AV1373" s="120"/>
      <c r="AW1373" s="120"/>
      <c r="AX1373" s="120"/>
      <c r="AY1373" s="120"/>
      <c r="AZ1373" s="120"/>
      <c r="BA1373" s="120"/>
      <c r="BB1373" s="120"/>
      <c r="BC1373" s="120"/>
    </row>
    <row r="1374" spans="1:55" x14ac:dyDescent="0.25">
      <c r="A1374" s="27"/>
      <c r="B1374" s="28"/>
      <c r="C1374" s="28"/>
      <c r="D1374" s="29"/>
      <c r="E1374"/>
      <c r="F1374"/>
      <c r="G1374"/>
      <c r="H1374"/>
      <c r="I1374"/>
      <c r="J1374"/>
      <c r="K1374"/>
      <c r="L1374"/>
      <c r="M1374"/>
      <c r="N1374"/>
      <c r="O1374"/>
      <c r="P1374" s="120"/>
      <c r="Q1374" s="120"/>
      <c r="R1374" s="120"/>
      <c r="S1374" s="120"/>
      <c r="T1374" s="120"/>
      <c r="U1374" s="120"/>
      <c r="V1374" s="120"/>
      <c r="W1374" s="120"/>
      <c r="X1374" s="120"/>
      <c r="Y1374" s="120"/>
      <c r="Z1374" s="120"/>
      <c r="AA1374" s="120"/>
      <c r="AB1374" s="120"/>
      <c r="AC1374" s="120"/>
      <c r="AD1374" s="120"/>
      <c r="AE1374" s="120"/>
      <c r="AF1374" s="120"/>
      <c r="AG1374" s="120"/>
      <c r="AH1374" s="120"/>
      <c r="AI1374" s="120"/>
      <c r="AJ1374" s="120"/>
      <c r="AK1374" s="120"/>
      <c r="AL1374" s="120"/>
      <c r="AM1374" s="120"/>
      <c r="AN1374" s="120"/>
      <c r="AO1374" s="120"/>
      <c r="AP1374" s="120"/>
      <c r="AQ1374" s="120"/>
      <c r="AR1374" s="120"/>
      <c r="AS1374" s="120"/>
      <c r="AT1374" s="120"/>
      <c r="AU1374" s="120"/>
      <c r="AV1374" s="120"/>
      <c r="AW1374" s="120"/>
      <c r="AX1374" s="120"/>
      <c r="AY1374" s="120"/>
      <c r="AZ1374" s="120"/>
      <c r="BA1374" s="120"/>
      <c r="BB1374" s="120"/>
      <c r="BC1374" s="120"/>
    </row>
    <row r="1375" spans="1:55" x14ac:dyDescent="0.25">
      <c r="A1375" s="27"/>
      <c r="B1375" s="28"/>
      <c r="C1375" s="28"/>
      <c r="D1375" s="29"/>
      <c r="E1375"/>
      <c r="F1375"/>
      <c r="G1375"/>
      <c r="H1375"/>
      <c r="I1375"/>
      <c r="J1375"/>
      <c r="K1375"/>
      <c r="L1375"/>
      <c r="M1375"/>
      <c r="N1375"/>
      <c r="O1375"/>
      <c r="P1375" s="120"/>
      <c r="Q1375" s="120"/>
      <c r="R1375" s="120"/>
      <c r="S1375" s="120"/>
      <c r="T1375" s="120"/>
      <c r="U1375" s="120"/>
      <c r="V1375" s="120"/>
      <c r="W1375" s="120"/>
      <c r="X1375" s="120"/>
      <c r="Y1375" s="120"/>
      <c r="Z1375" s="120"/>
      <c r="AA1375" s="120"/>
      <c r="AB1375" s="120"/>
      <c r="AC1375" s="120"/>
      <c r="AD1375" s="120"/>
      <c r="AE1375" s="120"/>
      <c r="AF1375" s="120"/>
      <c r="AG1375" s="120"/>
      <c r="AH1375" s="120"/>
      <c r="AI1375" s="120"/>
      <c r="AJ1375" s="120"/>
      <c r="AK1375" s="120"/>
      <c r="AL1375" s="120"/>
      <c r="AM1375" s="120"/>
      <c r="AN1375" s="120"/>
      <c r="AO1375" s="120"/>
      <c r="AP1375" s="120"/>
      <c r="AQ1375" s="120"/>
      <c r="AR1375" s="120"/>
      <c r="AS1375" s="120"/>
      <c r="AT1375" s="120"/>
      <c r="AU1375" s="120"/>
      <c r="AV1375" s="120"/>
      <c r="AW1375" s="120"/>
      <c r="AX1375" s="120"/>
      <c r="AY1375" s="120"/>
      <c r="AZ1375" s="120"/>
      <c r="BA1375" s="120"/>
      <c r="BB1375" s="120"/>
      <c r="BC1375" s="120"/>
    </row>
    <row r="1376" spans="1:55" x14ac:dyDescent="0.25">
      <c r="A1376" s="27"/>
      <c r="B1376" s="28"/>
      <c r="C1376" s="28"/>
      <c r="D1376" s="29"/>
      <c r="E1376"/>
      <c r="F1376"/>
      <c r="G1376"/>
      <c r="H1376"/>
      <c r="I1376"/>
      <c r="J1376"/>
      <c r="K1376"/>
      <c r="L1376"/>
      <c r="M1376"/>
      <c r="N1376"/>
      <c r="O1376"/>
      <c r="P1376" s="120"/>
      <c r="Q1376" s="120"/>
      <c r="R1376" s="120"/>
      <c r="S1376" s="120"/>
      <c r="T1376" s="120"/>
      <c r="U1376" s="120"/>
      <c r="V1376" s="120"/>
      <c r="W1376" s="120"/>
      <c r="X1376" s="120"/>
      <c r="Y1376" s="120"/>
      <c r="Z1376" s="120"/>
      <c r="AA1376" s="120"/>
      <c r="AB1376" s="120"/>
      <c r="AC1376" s="120"/>
      <c r="AD1376" s="120"/>
      <c r="AE1376" s="120"/>
      <c r="AF1376" s="120"/>
      <c r="AG1376" s="120"/>
      <c r="AH1376" s="120"/>
      <c r="AI1376" s="120"/>
      <c r="AJ1376" s="120"/>
      <c r="AK1376" s="120"/>
      <c r="AL1376" s="120"/>
      <c r="AM1376" s="120"/>
      <c r="AN1376" s="120"/>
      <c r="AO1376" s="120"/>
      <c r="AP1376" s="120"/>
      <c r="AQ1376" s="120"/>
      <c r="AR1376" s="120"/>
      <c r="AS1376" s="120"/>
      <c r="AT1376" s="120"/>
      <c r="AU1376" s="120"/>
      <c r="AV1376" s="120"/>
      <c r="AW1376" s="120"/>
      <c r="AX1376" s="120"/>
      <c r="AY1376" s="120"/>
      <c r="AZ1376" s="120"/>
      <c r="BA1376" s="120"/>
      <c r="BB1376" s="120"/>
      <c r="BC1376" s="120"/>
    </row>
    <row r="1377" spans="1:55" x14ac:dyDescent="0.25">
      <c r="A1377" s="27"/>
      <c r="B1377" s="28"/>
      <c r="C1377" s="28"/>
      <c r="D1377" s="29"/>
      <c r="E1377"/>
      <c r="F1377"/>
      <c r="G1377"/>
      <c r="H1377"/>
      <c r="I1377"/>
      <c r="J1377"/>
      <c r="K1377"/>
      <c r="L1377"/>
      <c r="M1377"/>
      <c r="N1377"/>
      <c r="O1377"/>
      <c r="P1377" s="120"/>
      <c r="Q1377" s="120"/>
      <c r="R1377" s="120"/>
      <c r="S1377" s="120"/>
      <c r="T1377" s="120"/>
      <c r="U1377" s="120"/>
      <c r="V1377" s="120"/>
      <c r="W1377" s="120"/>
      <c r="X1377" s="120"/>
      <c r="Y1377" s="120"/>
      <c r="Z1377" s="120"/>
      <c r="AA1377" s="120"/>
      <c r="AB1377" s="120"/>
      <c r="AC1377" s="120"/>
      <c r="AD1377" s="120"/>
      <c r="AE1377" s="120"/>
      <c r="AF1377" s="120"/>
      <c r="AG1377" s="120"/>
      <c r="AH1377" s="120"/>
      <c r="AI1377" s="120"/>
      <c r="AJ1377" s="120"/>
      <c r="AK1377" s="120"/>
      <c r="AL1377" s="120"/>
      <c r="AM1377" s="120"/>
      <c r="AN1377" s="120"/>
      <c r="AO1377" s="120"/>
      <c r="AP1377" s="120"/>
      <c r="AQ1377" s="120"/>
      <c r="AR1377" s="120"/>
      <c r="AS1377" s="120"/>
      <c r="AT1377" s="120"/>
      <c r="AU1377" s="120"/>
      <c r="AV1377" s="120"/>
      <c r="AW1377" s="120"/>
      <c r="AX1377" s="120"/>
      <c r="AY1377" s="120"/>
      <c r="AZ1377" s="120"/>
      <c r="BA1377" s="120"/>
      <c r="BB1377" s="120"/>
      <c r="BC1377" s="120"/>
    </row>
    <row r="1378" spans="1:55" x14ac:dyDescent="0.25">
      <c r="A1378" s="27"/>
      <c r="B1378" s="28"/>
      <c r="C1378" s="28"/>
      <c r="D1378" s="29"/>
      <c r="E1378"/>
      <c r="F1378"/>
      <c r="G1378"/>
      <c r="H1378"/>
      <c r="I1378"/>
      <c r="J1378"/>
      <c r="K1378"/>
      <c r="L1378"/>
      <c r="M1378"/>
      <c r="N1378"/>
      <c r="O1378"/>
      <c r="P1378" s="120"/>
      <c r="Q1378" s="120"/>
      <c r="R1378" s="120"/>
      <c r="S1378" s="120"/>
      <c r="T1378" s="120"/>
      <c r="U1378" s="120"/>
      <c r="V1378" s="120"/>
      <c r="W1378" s="120"/>
      <c r="X1378" s="120"/>
      <c r="Y1378" s="120"/>
      <c r="Z1378" s="120"/>
      <c r="AA1378" s="120"/>
      <c r="AB1378" s="120"/>
      <c r="AC1378" s="120"/>
      <c r="AD1378" s="120"/>
      <c r="AE1378" s="120"/>
      <c r="AF1378" s="120"/>
      <c r="AG1378" s="120"/>
      <c r="AH1378" s="120"/>
      <c r="AI1378" s="120"/>
      <c r="AJ1378" s="120"/>
      <c r="AK1378" s="120"/>
      <c r="AL1378" s="120"/>
      <c r="AM1378" s="120"/>
      <c r="AN1378" s="120"/>
      <c r="AO1378" s="120"/>
      <c r="AP1378" s="120"/>
      <c r="AQ1378" s="120"/>
      <c r="AR1378" s="120"/>
      <c r="AS1378" s="120"/>
      <c r="AT1378" s="120"/>
      <c r="AU1378" s="120"/>
      <c r="AV1378" s="120"/>
      <c r="AW1378" s="120"/>
      <c r="AX1378" s="120"/>
      <c r="AY1378" s="120"/>
      <c r="AZ1378" s="120"/>
      <c r="BA1378" s="120"/>
      <c r="BB1378" s="120"/>
      <c r="BC1378" s="120"/>
    </row>
    <row r="1379" spans="1:55" x14ac:dyDescent="0.25">
      <c r="A1379" s="27"/>
      <c r="B1379" s="28"/>
      <c r="C1379" s="28"/>
      <c r="D1379" s="29"/>
      <c r="E1379"/>
      <c r="F1379"/>
      <c r="G1379"/>
      <c r="H1379"/>
      <c r="I1379"/>
      <c r="J1379"/>
      <c r="K1379"/>
      <c r="L1379"/>
      <c r="M1379"/>
      <c r="N1379"/>
      <c r="O1379"/>
      <c r="P1379" s="120"/>
      <c r="Q1379" s="120"/>
      <c r="R1379" s="120"/>
      <c r="S1379" s="120"/>
      <c r="T1379" s="120"/>
      <c r="U1379" s="120"/>
      <c r="V1379" s="120"/>
      <c r="W1379" s="120"/>
      <c r="X1379" s="120"/>
      <c r="Y1379" s="120"/>
      <c r="Z1379" s="120"/>
      <c r="AA1379" s="120"/>
      <c r="AB1379" s="120"/>
      <c r="AC1379" s="120"/>
      <c r="AD1379" s="120"/>
      <c r="AE1379" s="120"/>
      <c r="AF1379" s="120"/>
      <c r="AG1379" s="120"/>
      <c r="AH1379" s="120"/>
      <c r="AI1379" s="120"/>
      <c r="AJ1379" s="120"/>
      <c r="AK1379" s="120"/>
      <c r="AL1379" s="120"/>
      <c r="AM1379" s="120"/>
      <c r="AN1379" s="120"/>
      <c r="AO1379" s="120"/>
      <c r="AP1379" s="120"/>
      <c r="AQ1379" s="120"/>
      <c r="AR1379" s="120"/>
      <c r="AS1379" s="120"/>
      <c r="AT1379" s="120"/>
      <c r="AU1379" s="120"/>
      <c r="AV1379" s="120"/>
      <c r="AW1379" s="120"/>
      <c r="AX1379" s="120"/>
      <c r="AY1379" s="120"/>
      <c r="AZ1379" s="120"/>
      <c r="BA1379" s="120"/>
      <c r="BB1379" s="120"/>
      <c r="BC1379" s="120"/>
    </row>
    <row r="1380" spans="1:55" x14ac:dyDescent="0.25">
      <c r="A1380" s="27"/>
      <c r="B1380" s="28"/>
      <c r="C1380" s="28"/>
      <c r="D1380" s="29"/>
      <c r="E1380"/>
      <c r="F1380"/>
      <c r="G1380"/>
      <c r="H1380"/>
      <c r="I1380"/>
      <c r="J1380"/>
      <c r="K1380"/>
      <c r="L1380"/>
      <c r="M1380"/>
      <c r="N1380"/>
      <c r="O1380"/>
      <c r="P1380" s="120"/>
      <c r="Q1380" s="120"/>
      <c r="R1380" s="120"/>
      <c r="S1380" s="120"/>
      <c r="T1380" s="120"/>
      <c r="U1380" s="120"/>
      <c r="V1380" s="120"/>
      <c r="W1380" s="120"/>
      <c r="X1380" s="120"/>
      <c r="Y1380" s="120"/>
      <c r="Z1380" s="120"/>
      <c r="AA1380" s="120"/>
      <c r="AB1380" s="120"/>
      <c r="AC1380" s="120"/>
      <c r="AD1380" s="120"/>
      <c r="AE1380" s="120"/>
      <c r="AF1380" s="120"/>
      <c r="AG1380" s="120"/>
      <c r="AH1380" s="120"/>
      <c r="AI1380" s="120"/>
      <c r="AJ1380" s="120"/>
      <c r="AK1380" s="120"/>
      <c r="AL1380" s="120"/>
      <c r="AM1380" s="120"/>
      <c r="AN1380" s="120"/>
      <c r="AO1380" s="120"/>
      <c r="AP1380" s="120"/>
      <c r="AQ1380" s="120"/>
      <c r="AR1380" s="120"/>
      <c r="AS1380" s="120"/>
      <c r="AT1380" s="120"/>
      <c r="AU1380" s="120"/>
      <c r="AV1380" s="120"/>
      <c r="AW1380" s="120"/>
      <c r="AX1380" s="120"/>
      <c r="AY1380" s="120"/>
      <c r="AZ1380" s="120"/>
      <c r="BA1380" s="120"/>
      <c r="BB1380" s="120"/>
      <c r="BC1380" s="120"/>
    </row>
    <row r="1381" spans="1:55" x14ac:dyDescent="0.25">
      <c r="A1381" s="27"/>
      <c r="B1381" s="28"/>
      <c r="C1381" s="28"/>
      <c r="D1381" s="29"/>
      <c r="E1381"/>
      <c r="F1381"/>
      <c r="G1381"/>
      <c r="H1381"/>
      <c r="I1381"/>
      <c r="J1381"/>
      <c r="K1381"/>
      <c r="L1381"/>
      <c r="M1381"/>
      <c r="N1381"/>
      <c r="O1381"/>
      <c r="P1381" s="120"/>
      <c r="Q1381" s="120"/>
      <c r="R1381" s="120"/>
      <c r="S1381" s="120"/>
      <c r="T1381" s="120"/>
      <c r="U1381" s="120"/>
      <c r="V1381" s="120"/>
      <c r="W1381" s="120"/>
      <c r="X1381" s="120"/>
      <c r="Y1381" s="120"/>
      <c r="Z1381" s="120"/>
      <c r="AA1381" s="120"/>
      <c r="AB1381" s="120"/>
      <c r="AC1381" s="120"/>
      <c r="AD1381" s="120"/>
      <c r="AE1381" s="120"/>
      <c r="AF1381" s="120"/>
      <c r="AG1381" s="120"/>
      <c r="AH1381" s="120"/>
      <c r="AI1381" s="120"/>
      <c r="AJ1381" s="120"/>
      <c r="AK1381" s="120"/>
      <c r="AL1381" s="120"/>
      <c r="AM1381" s="120"/>
      <c r="AN1381" s="120"/>
      <c r="AO1381" s="120"/>
      <c r="AP1381" s="120"/>
      <c r="AQ1381" s="120"/>
      <c r="AR1381" s="120"/>
      <c r="AS1381" s="120"/>
      <c r="AT1381" s="120"/>
      <c r="AU1381" s="120"/>
      <c r="AV1381" s="120"/>
      <c r="AW1381" s="120"/>
      <c r="AX1381" s="120"/>
      <c r="AY1381" s="120"/>
      <c r="AZ1381" s="120"/>
      <c r="BA1381" s="120"/>
      <c r="BB1381" s="120"/>
      <c r="BC1381" s="120"/>
    </row>
    <row r="1382" spans="1:55" x14ac:dyDescent="0.25">
      <c r="A1382" s="27"/>
      <c r="B1382" s="28"/>
      <c r="C1382" s="28"/>
      <c r="D1382" s="29"/>
      <c r="E1382"/>
      <c r="F1382"/>
      <c r="G1382"/>
      <c r="H1382"/>
      <c r="I1382"/>
      <c r="J1382"/>
      <c r="K1382"/>
      <c r="L1382"/>
      <c r="M1382"/>
      <c r="N1382"/>
      <c r="O1382"/>
      <c r="P1382" s="120"/>
      <c r="Q1382" s="120"/>
      <c r="R1382" s="120"/>
      <c r="S1382" s="120"/>
      <c r="T1382" s="120"/>
      <c r="U1382" s="120"/>
      <c r="V1382" s="120"/>
      <c r="W1382" s="120"/>
      <c r="X1382" s="120"/>
      <c r="Y1382" s="120"/>
      <c r="Z1382" s="120"/>
      <c r="AA1382" s="120"/>
      <c r="AB1382" s="120"/>
      <c r="AC1382" s="120"/>
      <c r="AD1382" s="120"/>
      <c r="AE1382" s="120"/>
      <c r="AF1382" s="120"/>
      <c r="AG1382" s="120"/>
      <c r="AH1382" s="120"/>
      <c r="AI1382" s="120"/>
      <c r="AJ1382" s="120"/>
      <c r="AK1382" s="120"/>
      <c r="AL1382" s="120"/>
      <c r="AM1382" s="120"/>
      <c r="AN1382" s="120"/>
      <c r="AO1382" s="120"/>
      <c r="AP1382" s="120"/>
      <c r="AQ1382" s="120"/>
      <c r="AR1382" s="120"/>
      <c r="AS1382" s="120"/>
      <c r="AT1382" s="120"/>
      <c r="AU1382" s="120"/>
      <c r="AV1382" s="120"/>
      <c r="AW1382" s="120"/>
      <c r="AX1382" s="120"/>
      <c r="AY1382" s="120"/>
      <c r="AZ1382" s="120"/>
      <c r="BA1382" s="120"/>
      <c r="BB1382" s="120"/>
      <c r="BC1382" s="120"/>
    </row>
    <row r="1383" spans="1:55" x14ac:dyDescent="0.25">
      <c r="A1383" s="27"/>
      <c r="B1383" s="28"/>
      <c r="C1383" s="28"/>
      <c r="D1383" s="29"/>
      <c r="E1383"/>
      <c r="F1383"/>
      <c r="G1383"/>
      <c r="H1383"/>
      <c r="I1383"/>
      <c r="J1383"/>
      <c r="K1383"/>
      <c r="L1383"/>
      <c r="M1383"/>
      <c r="N1383"/>
      <c r="O1383"/>
      <c r="P1383" s="120"/>
      <c r="Q1383" s="120"/>
      <c r="R1383" s="120"/>
      <c r="S1383" s="120"/>
      <c r="T1383" s="120"/>
      <c r="U1383" s="120"/>
      <c r="V1383" s="120"/>
      <c r="W1383" s="120"/>
      <c r="X1383" s="120"/>
      <c r="Y1383" s="120"/>
      <c r="Z1383" s="120"/>
      <c r="AA1383" s="120"/>
      <c r="AB1383" s="120"/>
      <c r="AC1383" s="120"/>
      <c r="AD1383" s="120"/>
      <c r="AE1383" s="120"/>
      <c r="AF1383" s="120"/>
      <c r="AG1383" s="120"/>
      <c r="AH1383" s="120"/>
      <c r="AI1383" s="120"/>
      <c r="AJ1383" s="120"/>
      <c r="AK1383" s="120"/>
      <c r="AL1383" s="120"/>
      <c r="AM1383" s="120"/>
      <c r="AN1383" s="120"/>
      <c r="AO1383" s="120"/>
      <c r="AP1383" s="120"/>
      <c r="AQ1383" s="120"/>
      <c r="AR1383" s="120"/>
      <c r="AS1383" s="120"/>
      <c r="AT1383" s="120"/>
      <c r="AU1383" s="120"/>
      <c r="AV1383" s="120"/>
      <c r="AW1383" s="120"/>
      <c r="AX1383" s="120"/>
      <c r="AY1383" s="120"/>
      <c r="AZ1383" s="120"/>
      <c r="BA1383" s="120"/>
      <c r="BB1383" s="120"/>
      <c r="BC1383" s="120"/>
    </row>
    <row r="1384" spans="1:55" x14ac:dyDescent="0.25">
      <c r="A1384" s="27"/>
      <c r="B1384" s="28"/>
      <c r="C1384" s="28"/>
      <c r="D1384" s="29"/>
      <c r="E1384"/>
      <c r="F1384"/>
      <c r="G1384"/>
      <c r="H1384"/>
      <c r="I1384"/>
      <c r="J1384"/>
      <c r="K1384"/>
      <c r="L1384"/>
      <c r="M1384"/>
      <c r="N1384"/>
      <c r="O1384"/>
      <c r="P1384" s="120"/>
      <c r="Q1384" s="120"/>
      <c r="R1384" s="120"/>
      <c r="S1384" s="120"/>
      <c r="T1384" s="120"/>
      <c r="U1384" s="120"/>
      <c r="V1384" s="120"/>
      <c r="W1384" s="120"/>
      <c r="X1384" s="120"/>
      <c r="Y1384" s="120"/>
      <c r="Z1384" s="120"/>
      <c r="AA1384" s="120"/>
      <c r="AB1384" s="120"/>
      <c r="AC1384" s="120"/>
      <c r="AD1384" s="120"/>
      <c r="AE1384" s="120"/>
      <c r="AF1384" s="120"/>
      <c r="AG1384" s="120"/>
      <c r="AH1384" s="120"/>
      <c r="AI1384" s="120"/>
      <c r="AJ1384" s="120"/>
      <c r="AK1384" s="120"/>
      <c r="AL1384" s="120"/>
      <c r="AM1384" s="120"/>
      <c r="AN1384" s="120"/>
      <c r="AO1384" s="120"/>
      <c r="AP1384" s="120"/>
      <c r="AQ1384" s="120"/>
      <c r="AR1384" s="120"/>
      <c r="AS1384" s="120"/>
      <c r="AT1384" s="120"/>
      <c r="AU1384" s="120"/>
      <c r="AV1384" s="120"/>
      <c r="AW1384" s="120"/>
      <c r="AX1384" s="120"/>
      <c r="AY1384" s="120"/>
      <c r="AZ1384" s="120"/>
      <c r="BA1384" s="120"/>
      <c r="BB1384" s="120"/>
      <c r="BC1384" s="120"/>
    </row>
    <row r="1385" spans="1:55" x14ac:dyDescent="0.25">
      <c r="A1385" s="27"/>
      <c r="B1385" s="28"/>
      <c r="C1385" s="28"/>
      <c r="D1385" s="29"/>
      <c r="E1385"/>
      <c r="F1385"/>
      <c r="G1385"/>
      <c r="H1385"/>
      <c r="I1385"/>
      <c r="J1385"/>
      <c r="K1385"/>
      <c r="L1385"/>
      <c r="M1385"/>
      <c r="N1385"/>
      <c r="O1385"/>
      <c r="P1385" s="120"/>
      <c r="Q1385" s="120"/>
      <c r="R1385" s="120"/>
      <c r="S1385" s="120"/>
      <c r="T1385" s="120"/>
      <c r="U1385" s="120"/>
      <c r="V1385" s="120"/>
      <c r="W1385" s="120"/>
      <c r="X1385" s="120"/>
      <c r="Y1385" s="120"/>
      <c r="Z1385" s="120"/>
      <c r="AA1385" s="120"/>
      <c r="AB1385" s="120"/>
      <c r="AC1385" s="120"/>
      <c r="AD1385" s="120"/>
      <c r="AE1385" s="120"/>
      <c r="AF1385" s="120"/>
      <c r="AG1385" s="120"/>
      <c r="AH1385" s="120"/>
      <c r="AI1385" s="120"/>
      <c r="AJ1385" s="120"/>
      <c r="AK1385" s="120"/>
      <c r="AL1385" s="120"/>
      <c r="AM1385" s="120"/>
      <c r="AN1385" s="120"/>
      <c r="AO1385" s="120"/>
      <c r="AP1385" s="120"/>
      <c r="AQ1385" s="120"/>
      <c r="AR1385" s="120"/>
      <c r="AS1385" s="120"/>
      <c r="AT1385" s="120"/>
      <c r="AU1385" s="120"/>
      <c r="AV1385" s="120"/>
      <c r="AW1385" s="120"/>
      <c r="AX1385" s="120"/>
      <c r="AY1385" s="120"/>
      <c r="AZ1385" s="120"/>
      <c r="BA1385" s="120"/>
      <c r="BB1385" s="120"/>
      <c r="BC1385" s="120"/>
    </row>
    <row r="1386" spans="1:55" x14ac:dyDescent="0.25">
      <c r="A1386" s="27"/>
      <c r="B1386" s="28"/>
      <c r="C1386" s="28"/>
      <c r="D1386" s="29"/>
      <c r="E1386"/>
      <c r="F1386"/>
      <c r="G1386"/>
      <c r="H1386"/>
      <c r="I1386"/>
      <c r="J1386"/>
      <c r="K1386"/>
      <c r="L1386"/>
      <c r="M1386"/>
      <c r="N1386"/>
      <c r="O1386"/>
      <c r="P1386" s="120"/>
      <c r="Q1386" s="120"/>
      <c r="R1386" s="120"/>
      <c r="S1386" s="120"/>
      <c r="T1386" s="120"/>
      <c r="U1386" s="120"/>
      <c r="V1386" s="120"/>
      <c r="W1386" s="120"/>
      <c r="X1386" s="120"/>
      <c r="Y1386" s="120"/>
      <c r="Z1386" s="120"/>
      <c r="AA1386" s="120"/>
      <c r="AB1386" s="120"/>
      <c r="AC1386" s="120"/>
      <c r="AD1386" s="120"/>
      <c r="AE1386" s="120"/>
      <c r="AF1386" s="120"/>
      <c r="AG1386" s="120"/>
      <c r="AH1386" s="120"/>
      <c r="AI1386" s="120"/>
      <c r="AJ1386" s="120"/>
      <c r="AK1386" s="120"/>
      <c r="AL1386" s="120"/>
      <c r="AM1386" s="120"/>
      <c r="AN1386" s="120"/>
      <c r="AO1386" s="120"/>
      <c r="AP1386" s="120"/>
      <c r="AQ1386" s="120"/>
      <c r="AR1386" s="120"/>
      <c r="AS1386" s="120"/>
      <c r="AT1386" s="120"/>
      <c r="AU1386" s="120"/>
      <c r="AV1386" s="120"/>
      <c r="AW1386" s="120"/>
      <c r="AX1386" s="120"/>
      <c r="AY1386" s="120"/>
      <c r="AZ1386" s="120"/>
      <c r="BA1386" s="120"/>
      <c r="BB1386" s="120"/>
      <c r="BC1386" s="120"/>
    </row>
    <row r="1387" spans="1:55" x14ac:dyDescent="0.25">
      <c r="A1387" s="27"/>
      <c r="B1387" s="28"/>
      <c r="C1387" s="28"/>
      <c r="D1387" s="29"/>
      <c r="E1387"/>
      <c r="F1387"/>
      <c r="G1387"/>
      <c r="H1387"/>
      <c r="I1387"/>
      <c r="J1387"/>
      <c r="K1387"/>
      <c r="L1387"/>
      <c r="M1387"/>
      <c r="N1387"/>
      <c r="O1387"/>
      <c r="P1387" s="120"/>
      <c r="Q1387" s="120"/>
      <c r="R1387" s="120"/>
      <c r="S1387" s="120"/>
      <c r="T1387" s="120"/>
      <c r="U1387" s="120"/>
      <c r="V1387" s="120"/>
      <c r="W1387" s="120"/>
      <c r="X1387" s="120"/>
      <c r="Y1387" s="120"/>
      <c r="Z1387" s="120"/>
      <c r="AA1387" s="120"/>
      <c r="AB1387" s="120"/>
      <c r="AC1387" s="120"/>
      <c r="AD1387" s="120"/>
      <c r="AE1387" s="120"/>
      <c r="AF1387" s="120"/>
      <c r="AG1387" s="120"/>
      <c r="AH1387" s="120"/>
      <c r="AI1387" s="120"/>
      <c r="AJ1387" s="120"/>
      <c r="AK1387" s="120"/>
      <c r="AL1387" s="120"/>
      <c r="AM1387" s="120"/>
      <c r="AN1387" s="120"/>
      <c r="AO1387" s="120"/>
      <c r="AP1387" s="120"/>
      <c r="AQ1387" s="120"/>
      <c r="AR1387" s="120"/>
      <c r="AS1387" s="120"/>
      <c r="AT1387" s="120"/>
      <c r="AU1387" s="120"/>
      <c r="AV1387" s="120"/>
      <c r="AW1387" s="120"/>
      <c r="AX1387" s="120"/>
      <c r="AY1387" s="120"/>
      <c r="AZ1387" s="120"/>
      <c r="BA1387" s="120"/>
      <c r="BB1387" s="120"/>
      <c r="BC1387" s="120"/>
    </row>
    <row r="1388" spans="1:55" x14ac:dyDescent="0.25">
      <c r="A1388" s="27"/>
      <c r="B1388" s="28"/>
      <c r="C1388" s="28"/>
      <c r="D1388" s="29"/>
      <c r="E1388"/>
      <c r="F1388"/>
      <c r="G1388"/>
      <c r="H1388"/>
      <c r="I1388"/>
      <c r="J1388"/>
      <c r="K1388"/>
      <c r="L1388"/>
      <c r="M1388"/>
      <c r="N1388"/>
      <c r="O1388"/>
      <c r="P1388" s="120"/>
      <c r="Q1388" s="120"/>
      <c r="R1388" s="120"/>
      <c r="S1388" s="120"/>
      <c r="T1388" s="120"/>
      <c r="U1388" s="120"/>
      <c r="V1388" s="120"/>
      <c r="W1388" s="120"/>
      <c r="X1388" s="120"/>
      <c r="Y1388" s="120"/>
      <c r="Z1388" s="120"/>
      <c r="AA1388" s="120"/>
      <c r="AB1388" s="120"/>
      <c r="AC1388" s="120"/>
      <c r="AD1388" s="120"/>
      <c r="AE1388" s="120"/>
      <c r="AF1388" s="120"/>
      <c r="AG1388" s="120"/>
      <c r="AH1388" s="120"/>
      <c r="AI1388" s="120"/>
      <c r="AJ1388" s="120"/>
      <c r="AK1388" s="120"/>
      <c r="AL1388" s="120"/>
      <c r="AM1388" s="120"/>
      <c r="AN1388" s="120"/>
      <c r="AO1388" s="120"/>
      <c r="AP1388" s="120"/>
      <c r="AQ1388" s="120"/>
      <c r="AR1388" s="120"/>
      <c r="AS1388" s="120"/>
      <c r="AT1388" s="120"/>
      <c r="AU1388" s="120"/>
      <c r="AV1388" s="120"/>
      <c r="AW1388" s="120"/>
      <c r="AX1388" s="120"/>
      <c r="AY1388" s="120"/>
      <c r="AZ1388" s="120"/>
      <c r="BA1388" s="120"/>
      <c r="BB1388" s="120"/>
      <c r="BC1388" s="120"/>
    </row>
    <row r="1389" spans="1:55" x14ac:dyDescent="0.25">
      <c r="A1389" s="27"/>
      <c r="B1389" s="28"/>
      <c r="C1389" s="28"/>
      <c r="D1389" s="29"/>
      <c r="E1389"/>
      <c r="F1389"/>
      <c r="G1389"/>
      <c r="H1389"/>
      <c r="I1389"/>
      <c r="J1389"/>
      <c r="K1389"/>
      <c r="L1389"/>
      <c r="M1389"/>
      <c r="N1389"/>
      <c r="O1389"/>
      <c r="P1389" s="120"/>
      <c r="Q1389" s="120"/>
      <c r="R1389" s="120"/>
      <c r="S1389" s="120"/>
      <c r="T1389" s="120"/>
      <c r="U1389" s="120"/>
      <c r="V1389" s="120"/>
      <c r="W1389" s="120"/>
      <c r="X1389" s="120"/>
      <c r="Y1389" s="120"/>
      <c r="Z1389" s="120"/>
      <c r="AA1389" s="120"/>
      <c r="AB1389" s="120"/>
      <c r="AC1389" s="120"/>
      <c r="AD1389" s="120"/>
      <c r="AE1389" s="120"/>
      <c r="AF1389" s="120"/>
      <c r="AG1389" s="120"/>
      <c r="AH1389" s="120"/>
      <c r="AI1389" s="120"/>
      <c r="AJ1389" s="120"/>
      <c r="AK1389" s="120"/>
      <c r="AL1389" s="120"/>
      <c r="AM1389" s="120"/>
      <c r="AN1389" s="120"/>
      <c r="AO1389" s="120"/>
      <c r="AP1389" s="120"/>
      <c r="AQ1389" s="120"/>
      <c r="AR1389" s="120"/>
      <c r="AS1389" s="120"/>
      <c r="AT1389" s="120"/>
      <c r="AU1389" s="120"/>
      <c r="AV1389" s="120"/>
      <c r="AW1389" s="120"/>
      <c r="AX1389" s="120"/>
      <c r="AY1389" s="120"/>
      <c r="AZ1389" s="120"/>
      <c r="BA1389" s="120"/>
      <c r="BB1389" s="120"/>
      <c r="BC1389" s="120"/>
    </row>
    <row r="1390" spans="1:55" x14ac:dyDescent="0.25">
      <c r="A1390" s="27"/>
      <c r="B1390" s="28"/>
      <c r="C1390" s="28"/>
      <c r="D1390" s="29"/>
      <c r="E1390"/>
      <c r="F1390"/>
      <c r="G1390"/>
      <c r="H1390"/>
      <c r="I1390"/>
      <c r="J1390"/>
      <c r="K1390"/>
      <c r="L1390"/>
      <c r="M1390"/>
      <c r="N1390"/>
      <c r="O1390"/>
      <c r="P1390" s="120"/>
      <c r="Q1390" s="120"/>
      <c r="R1390" s="120"/>
      <c r="S1390" s="120"/>
      <c r="T1390" s="120"/>
      <c r="U1390" s="120"/>
      <c r="V1390" s="120"/>
      <c r="W1390" s="120"/>
      <c r="X1390" s="120"/>
      <c r="Y1390" s="120"/>
      <c r="Z1390" s="120"/>
      <c r="AA1390" s="120"/>
      <c r="AB1390" s="120"/>
      <c r="AC1390" s="120"/>
      <c r="AD1390" s="120"/>
      <c r="AE1390" s="120"/>
      <c r="AF1390" s="120"/>
      <c r="AG1390" s="120"/>
      <c r="AH1390" s="120"/>
      <c r="AI1390" s="120"/>
      <c r="AJ1390" s="120"/>
      <c r="AK1390" s="120"/>
      <c r="AL1390" s="120"/>
      <c r="AM1390" s="120"/>
      <c r="AN1390" s="120"/>
      <c r="AO1390" s="120"/>
      <c r="AP1390" s="120"/>
      <c r="AQ1390" s="120"/>
      <c r="AR1390" s="120"/>
      <c r="AS1390" s="120"/>
      <c r="AT1390" s="120"/>
      <c r="AU1390" s="120"/>
      <c r="AV1390" s="120"/>
      <c r="AW1390" s="120"/>
      <c r="AX1390" s="120"/>
      <c r="AY1390" s="120"/>
      <c r="AZ1390" s="120"/>
      <c r="BA1390" s="120"/>
      <c r="BB1390" s="120"/>
      <c r="BC1390" s="120"/>
    </row>
    <row r="1391" spans="1:55" x14ac:dyDescent="0.25">
      <c r="A1391" s="27"/>
      <c r="B1391" s="28"/>
      <c r="C1391" s="28"/>
      <c r="D1391" s="29"/>
      <c r="E1391"/>
      <c r="F1391"/>
      <c r="G1391"/>
      <c r="H1391"/>
      <c r="I1391"/>
      <c r="J1391"/>
      <c r="K1391"/>
      <c r="L1391"/>
      <c r="M1391"/>
      <c r="N1391"/>
      <c r="O1391"/>
      <c r="P1391" s="120"/>
      <c r="Q1391" s="120"/>
      <c r="R1391" s="120"/>
      <c r="S1391" s="120"/>
      <c r="T1391" s="120"/>
      <c r="U1391" s="120"/>
      <c r="V1391" s="120"/>
      <c r="W1391" s="120"/>
      <c r="X1391" s="120"/>
      <c r="Y1391" s="120"/>
      <c r="Z1391" s="120"/>
      <c r="AA1391" s="120"/>
      <c r="AB1391" s="120"/>
      <c r="AC1391" s="120"/>
      <c r="AD1391" s="120"/>
      <c r="AE1391" s="120"/>
      <c r="AF1391" s="120"/>
      <c r="AG1391" s="120"/>
      <c r="AH1391" s="120"/>
      <c r="AI1391" s="120"/>
      <c r="AJ1391" s="120"/>
      <c r="AK1391" s="120"/>
      <c r="AL1391" s="120"/>
      <c r="AM1391" s="120"/>
      <c r="AN1391" s="120"/>
      <c r="AO1391" s="120"/>
      <c r="AP1391" s="120"/>
      <c r="AQ1391" s="120"/>
      <c r="AR1391" s="120"/>
      <c r="AS1391" s="120"/>
      <c r="AT1391" s="120"/>
      <c r="AU1391" s="120"/>
      <c r="AV1391" s="120"/>
      <c r="AW1391" s="120"/>
      <c r="AX1391" s="120"/>
      <c r="AY1391" s="120"/>
      <c r="AZ1391" s="120"/>
      <c r="BA1391" s="120"/>
      <c r="BB1391" s="120"/>
      <c r="BC1391" s="120"/>
    </row>
    <row r="1392" spans="1:55" x14ac:dyDescent="0.25">
      <c r="A1392" s="27"/>
      <c r="B1392" s="28"/>
      <c r="C1392" s="28"/>
      <c r="D1392" s="29"/>
      <c r="E1392"/>
      <c r="F1392"/>
      <c r="G1392"/>
      <c r="H1392"/>
      <c r="I1392"/>
      <c r="J1392"/>
      <c r="K1392"/>
      <c r="L1392"/>
      <c r="M1392"/>
      <c r="N1392"/>
      <c r="O1392"/>
      <c r="P1392" s="120"/>
      <c r="Q1392" s="120"/>
      <c r="R1392" s="120"/>
      <c r="S1392" s="120"/>
      <c r="T1392" s="120"/>
      <c r="U1392" s="120"/>
      <c r="V1392" s="120"/>
      <c r="W1392" s="120"/>
      <c r="X1392" s="120"/>
      <c r="Y1392" s="120"/>
      <c r="Z1392" s="120"/>
      <c r="AA1392" s="120"/>
      <c r="AB1392" s="120"/>
      <c r="AC1392" s="120"/>
      <c r="AD1392" s="120"/>
      <c r="AE1392" s="120"/>
      <c r="AF1392" s="120"/>
      <c r="AG1392" s="120"/>
      <c r="AH1392" s="120"/>
      <c r="AI1392" s="120"/>
      <c r="AJ1392" s="120"/>
      <c r="AK1392" s="120"/>
      <c r="AL1392" s="120"/>
      <c r="AM1392" s="120"/>
      <c r="AN1392" s="120"/>
      <c r="AO1392" s="120"/>
      <c r="AP1392" s="120"/>
      <c r="AQ1392" s="120"/>
      <c r="AR1392" s="120"/>
      <c r="AS1392" s="120"/>
      <c r="AT1392" s="120"/>
      <c r="AU1392" s="120"/>
      <c r="AV1392" s="120"/>
      <c r="AW1392" s="120"/>
      <c r="AX1392" s="120"/>
      <c r="AY1392" s="120"/>
      <c r="AZ1392" s="120"/>
      <c r="BA1392" s="120"/>
      <c r="BB1392" s="120"/>
      <c r="BC1392" s="120"/>
    </row>
    <row r="1393" spans="1:55" x14ac:dyDescent="0.25">
      <c r="A1393" s="27"/>
      <c r="B1393" s="28"/>
      <c r="C1393" s="28"/>
      <c r="D1393" s="29"/>
      <c r="E1393"/>
      <c r="F1393"/>
      <c r="G1393"/>
      <c r="H1393"/>
      <c r="I1393"/>
      <c r="J1393"/>
      <c r="K1393"/>
      <c r="L1393"/>
      <c r="M1393"/>
      <c r="N1393"/>
      <c r="O1393"/>
      <c r="P1393" s="120"/>
      <c r="Q1393" s="120"/>
      <c r="R1393" s="120"/>
      <c r="S1393" s="120"/>
      <c r="T1393" s="120"/>
      <c r="U1393" s="120"/>
      <c r="V1393" s="120"/>
      <c r="W1393" s="120"/>
      <c r="X1393" s="120"/>
      <c r="Y1393" s="120"/>
      <c r="Z1393" s="120"/>
      <c r="AA1393" s="120"/>
      <c r="AB1393" s="120"/>
      <c r="AC1393" s="120"/>
      <c r="AD1393" s="120"/>
      <c r="AE1393" s="120"/>
      <c r="AF1393" s="120"/>
      <c r="AG1393" s="120"/>
      <c r="AH1393" s="120"/>
      <c r="AI1393" s="120"/>
      <c r="AJ1393" s="120"/>
      <c r="AK1393" s="120"/>
      <c r="AL1393" s="120"/>
      <c r="AM1393" s="120"/>
      <c r="AN1393" s="120"/>
      <c r="AO1393" s="120"/>
      <c r="AP1393" s="120"/>
      <c r="AQ1393" s="120"/>
      <c r="AR1393" s="120"/>
      <c r="AS1393" s="120"/>
      <c r="AT1393" s="120"/>
      <c r="AU1393" s="120"/>
      <c r="AV1393" s="120"/>
      <c r="AW1393" s="120"/>
      <c r="AX1393" s="120"/>
      <c r="AY1393" s="120"/>
      <c r="AZ1393" s="120"/>
      <c r="BA1393" s="120"/>
      <c r="BB1393" s="120"/>
      <c r="BC1393" s="120"/>
    </row>
    <row r="1394" spans="1:55" x14ac:dyDescent="0.25">
      <c r="A1394" s="27"/>
      <c r="B1394" s="28"/>
      <c r="C1394" s="28"/>
      <c r="D1394" s="29"/>
      <c r="E1394"/>
      <c r="F1394"/>
      <c r="G1394"/>
      <c r="H1394"/>
      <c r="I1394"/>
      <c r="J1394"/>
      <c r="K1394"/>
      <c r="L1394"/>
      <c r="M1394"/>
      <c r="N1394"/>
      <c r="O1394"/>
      <c r="P1394" s="120"/>
      <c r="Q1394" s="120"/>
      <c r="R1394" s="120"/>
      <c r="S1394" s="120"/>
      <c r="T1394" s="120"/>
      <c r="U1394" s="120"/>
      <c r="V1394" s="120"/>
      <c r="W1394" s="120"/>
      <c r="X1394" s="120"/>
      <c r="Y1394" s="120"/>
      <c r="Z1394" s="120"/>
      <c r="AA1394" s="120"/>
      <c r="AB1394" s="120"/>
      <c r="AC1394" s="120"/>
      <c r="AD1394" s="120"/>
      <c r="AE1394" s="120"/>
      <c r="AF1394" s="120"/>
      <c r="AG1394" s="120"/>
      <c r="AH1394" s="120"/>
      <c r="AI1394" s="120"/>
      <c r="AJ1394" s="120"/>
      <c r="AK1394" s="120"/>
      <c r="AL1394" s="120"/>
      <c r="AM1394" s="120"/>
      <c r="AN1394" s="120"/>
      <c r="AO1394" s="120"/>
      <c r="AP1394" s="120"/>
      <c r="AQ1394" s="120"/>
      <c r="AR1394" s="120"/>
      <c r="AS1394" s="120"/>
      <c r="AT1394" s="120"/>
      <c r="AU1394" s="120"/>
      <c r="AV1394" s="120"/>
      <c r="AW1394" s="120"/>
      <c r="AX1394" s="120"/>
      <c r="AY1394" s="120"/>
      <c r="AZ1394" s="120"/>
      <c r="BA1394" s="120"/>
      <c r="BB1394" s="120"/>
      <c r="BC1394" s="120"/>
    </row>
    <row r="1395" spans="1:55" x14ac:dyDescent="0.25">
      <c r="A1395" s="27"/>
      <c r="B1395" s="28"/>
      <c r="C1395" s="28"/>
      <c r="D1395" s="29"/>
      <c r="E1395"/>
      <c r="F1395"/>
      <c r="G1395"/>
      <c r="H1395"/>
      <c r="I1395"/>
      <c r="J1395"/>
      <c r="K1395"/>
      <c r="L1395"/>
      <c r="M1395"/>
      <c r="N1395"/>
      <c r="O1395"/>
      <c r="P1395" s="120"/>
      <c r="Q1395" s="120"/>
      <c r="R1395" s="120"/>
      <c r="S1395" s="120"/>
      <c r="T1395" s="120"/>
      <c r="U1395" s="120"/>
      <c r="V1395" s="120"/>
      <c r="W1395" s="120"/>
      <c r="X1395" s="120"/>
      <c r="Y1395" s="120"/>
      <c r="Z1395" s="120"/>
      <c r="AA1395" s="120"/>
      <c r="AB1395" s="120"/>
      <c r="AC1395" s="120"/>
      <c r="AD1395" s="120"/>
      <c r="AE1395" s="120"/>
      <c r="AF1395" s="120"/>
      <c r="AG1395" s="120"/>
      <c r="AH1395" s="120"/>
      <c r="AI1395" s="120"/>
      <c r="AJ1395" s="120"/>
      <c r="AK1395" s="120"/>
      <c r="AL1395" s="120"/>
      <c r="AM1395" s="120"/>
      <c r="AN1395" s="120"/>
      <c r="AO1395" s="120"/>
      <c r="AP1395" s="120"/>
      <c r="AQ1395" s="120"/>
      <c r="AR1395" s="120"/>
      <c r="AS1395" s="120"/>
      <c r="AT1395" s="120"/>
      <c r="AU1395" s="120"/>
      <c r="AV1395" s="120"/>
      <c r="AW1395" s="120"/>
      <c r="AX1395" s="120"/>
      <c r="AY1395" s="120"/>
      <c r="AZ1395" s="120"/>
      <c r="BA1395" s="120"/>
      <c r="BB1395" s="120"/>
      <c r="BC1395" s="120"/>
    </row>
    <row r="1396" spans="1:55" x14ac:dyDescent="0.25">
      <c r="A1396" s="27"/>
      <c r="B1396" s="28"/>
      <c r="C1396" s="28"/>
      <c r="D1396" s="29"/>
      <c r="E1396"/>
      <c r="F1396"/>
      <c r="G1396"/>
      <c r="H1396"/>
      <c r="I1396"/>
      <c r="J1396"/>
      <c r="K1396"/>
      <c r="L1396"/>
      <c r="M1396"/>
      <c r="N1396"/>
      <c r="O1396"/>
      <c r="P1396" s="120"/>
      <c r="Q1396" s="120"/>
      <c r="R1396" s="120"/>
      <c r="S1396" s="120"/>
      <c r="T1396" s="120"/>
      <c r="U1396" s="120"/>
      <c r="V1396" s="120"/>
      <c r="W1396" s="120"/>
      <c r="X1396" s="120"/>
      <c r="Y1396" s="120"/>
      <c r="Z1396" s="120"/>
      <c r="AA1396" s="120"/>
      <c r="AB1396" s="120"/>
      <c r="AC1396" s="120"/>
      <c r="AD1396" s="120"/>
      <c r="AE1396" s="120"/>
      <c r="AF1396" s="120"/>
      <c r="AG1396" s="120"/>
      <c r="AH1396" s="120"/>
      <c r="AI1396" s="120"/>
      <c r="AJ1396" s="120"/>
      <c r="AK1396" s="120"/>
      <c r="AL1396" s="120"/>
      <c r="AM1396" s="120"/>
      <c r="AN1396" s="120"/>
      <c r="AO1396" s="120"/>
      <c r="AP1396" s="120"/>
      <c r="AQ1396" s="120"/>
      <c r="AR1396" s="120"/>
      <c r="AS1396" s="120"/>
      <c r="AT1396" s="120"/>
      <c r="AU1396" s="120"/>
      <c r="AV1396" s="120"/>
      <c r="AW1396" s="120"/>
      <c r="AX1396" s="120"/>
      <c r="AY1396" s="120"/>
      <c r="AZ1396" s="120"/>
      <c r="BA1396" s="120"/>
      <c r="BB1396" s="120"/>
      <c r="BC1396" s="120"/>
    </row>
    <row r="1397" spans="1:55" x14ac:dyDescent="0.25">
      <c r="A1397" s="27"/>
      <c r="B1397" s="28"/>
      <c r="C1397" s="28"/>
      <c r="D1397" s="29"/>
      <c r="E1397"/>
      <c r="F1397"/>
      <c r="G1397"/>
      <c r="H1397"/>
      <c r="I1397"/>
      <c r="J1397"/>
      <c r="K1397"/>
      <c r="L1397"/>
      <c r="M1397"/>
      <c r="N1397"/>
      <c r="O1397"/>
      <c r="P1397" s="120"/>
      <c r="Q1397" s="120"/>
      <c r="R1397" s="120"/>
      <c r="S1397" s="120"/>
      <c r="T1397" s="120"/>
      <c r="U1397" s="120"/>
      <c r="V1397" s="120"/>
      <c r="W1397" s="120"/>
      <c r="X1397" s="120"/>
      <c r="Y1397" s="120"/>
      <c r="Z1397" s="120"/>
      <c r="AA1397" s="120"/>
      <c r="AB1397" s="120"/>
      <c r="AC1397" s="120"/>
      <c r="AD1397" s="120"/>
      <c r="AE1397" s="120"/>
      <c r="AF1397" s="120"/>
      <c r="AG1397" s="120"/>
      <c r="AH1397" s="120"/>
      <c r="AI1397" s="120"/>
      <c r="AJ1397" s="120"/>
      <c r="AK1397" s="120"/>
      <c r="AL1397" s="120"/>
      <c r="AM1397" s="120"/>
      <c r="AN1397" s="120"/>
      <c r="AO1397" s="120"/>
      <c r="AP1397" s="120"/>
      <c r="AQ1397" s="120"/>
      <c r="AR1397" s="120"/>
      <c r="AS1397" s="120"/>
      <c r="AT1397" s="120"/>
      <c r="AU1397" s="120"/>
      <c r="AV1397" s="120"/>
      <c r="AW1397" s="120"/>
      <c r="AX1397" s="120"/>
      <c r="AY1397" s="120"/>
      <c r="AZ1397" s="120"/>
      <c r="BA1397" s="120"/>
      <c r="BB1397" s="120"/>
      <c r="BC1397" s="120"/>
    </row>
    <row r="1398" spans="1:55" x14ac:dyDescent="0.25">
      <c r="A1398" s="27"/>
      <c r="B1398" s="28"/>
      <c r="C1398" s="28"/>
      <c r="D1398" s="29"/>
      <c r="E1398"/>
      <c r="F1398"/>
      <c r="G1398"/>
      <c r="H1398"/>
      <c r="I1398"/>
      <c r="J1398"/>
      <c r="K1398"/>
      <c r="L1398"/>
      <c r="M1398"/>
      <c r="N1398"/>
      <c r="O1398"/>
      <c r="P1398" s="120"/>
      <c r="Q1398" s="120"/>
      <c r="R1398" s="120"/>
      <c r="S1398" s="120"/>
      <c r="T1398" s="120"/>
      <c r="U1398" s="120"/>
      <c r="V1398" s="120"/>
      <c r="W1398" s="120"/>
      <c r="X1398" s="120"/>
      <c r="Y1398" s="120"/>
      <c r="Z1398" s="120"/>
      <c r="AA1398" s="120"/>
      <c r="AB1398" s="120"/>
      <c r="AC1398" s="120"/>
      <c r="AD1398" s="120"/>
      <c r="AE1398" s="120"/>
      <c r="AF1398" s="120"/>
      <c r="AG1398" s="120"/>
      <c r="AH1398" s="120"/>
      <c r="AI1398" s="120"/>
      <c r="AJ1398" s="120"/>
      <c r="AK1398" s="120"/>
      <c r="AL1398" s="120"/>
      <c r="AM1398" s="120"/>
      <c r="AN1398" s="120"/>
      <c r="AO1398" s="120"/>
      <c r="AP1398" s="120"/>
      <c r="AQ1398" s="120"/>
      <c r="AR1398" s="120"/>
      <c r="AS1398" s="120"/>
      <c r="AT1398" s="120"/>
      <c r="AU1398" s="120"/>
      <c r="AV1398" s="120"/>
      <c r="AW1398" s="120"/>
      <c r="AX1398" s="120"/>
      <c r="AY1398" s="120"/>
      <c r="AZ1398" s="120"/>
      <c r="BA1398" s="120"/>
      <c r="BB1398" s="120"/>
      <c r="BC1398" s="120"/>
    </row>
    <row r="1399" spans="1:55" x14ac:dyDescent="0.25">
      <c r="A1399" s="27"/>
      <c r="B1399" s="28"/>
      <c r="C1399" s="28"/>
      <c r="D1399" s="29"/>
      <c r="E1399"/>
      <c r="F1399"/>
      <c r="G1399"/>
      <c r="H1399"/>
      <c r="I1399"/>
      <c r="J1399"/>
      <c r="K1399"/>
      <c r="L1399"/>
      <c r="M1399"/>
      <c r="N1399"/>
      <c r="O1399"/>
      <c r="P1399" s="120"/>
      <c r="Q1399" s="120"/>
      <c r="R1399" s="120"/>
      <c r="S1399" s="120"/>
      <c r="T1399" s="120"/>
      <c r="U1399" s="120"/>
      <c r="V1399" s="120"/>
      <c r="W1399" s="120"/>
      <c r="X1399" s="120"/>
      <c r="Y1399" s="120"/>
      <c r="Z1399" s="120"/>
      <c r="AA1399" s="120"/>
      <c r="AB1399" s="120"/>
      <c r="AC1399" s="120"/>
      <c r="AD1399" s="120"/>
      <c r="AE1399" s="120"/>
      <c r="AF1399" s="120"/>
      <c r="AG1399" s="120"/>
      <c r="AH1399" s="120"/>
      <c r="AI1399" s="120"/>
      <c r="AJ1399" s="120"/>
      <c r="AK1399" s="120"/>
      <c r="AL1399" s="120"/>
      <c r="AM1399" s="120"/>
      <c r="AN1399" s="120"/>
      <c r="AO1399" s="120"/>
      <c r="AP1399" s="120"/>
      <c r="AQ1399" s="120"/>
      <c r="AR1399" s="120"/>
      <c r="AS1399" s="120"/>
      <c r="AT1399" s="120"/>
      <c r="AU1399" s="120"/>
      <c r="AV1399" s="120"/>
      <c r="AW1399" s="120"/>
      <c r="AX1399" s="120"/>
      <c r="AY1399" s="120"/>
      <c r="AZ1399" s="120"/>
      <c r="BA1399" s="120"/>
      <c r="BB1399" s="120"/>
      <c r="BC1399" s="120"/>
    </row>
    <row r="1400" spans="1:55" x14ac:dyDescent="0.25">
      <c r="A1400" s="27"/>
      <c r="B1400" s="28"/>
      <c r="C1400" s="28"/>
      <c r="D1400" s="29"/>
      <c r="E1400"/>
      <c r="F1400"/>
      <c r="G1400"/>
      <c r="H1400"/>
      <c r="I1400"/>
      <c r="J1400"/>
      <c r="K1400"/>
      <c r="L1400"/>
      <c r="M1400"/>
      <c r="N1400"/>
      <c r="O1400"/>
      <c r="P1400" s="120"/>
      <c r="Q1400" s="120"/>
      <c r="R1400" s="120"/>
      <c r="S1400" s="120"/>
      <c r="T1400" s="120"/>
      <c r="U1400" s="120"/>
      <c r="V1400" s="120"/>
      <c r="W1400" s="120"/>
      <c r="X1400" s="120"/>
      <c r="Y1400" s="120"/>
      <c r="Z1400" s="120"/>
      <c r="AA1400" s="120"/>
      <c r="AB1400" s="120"/>
      <c r="AC1400" s="120"/>
      <c r="AD1400" s="120"/>
      <c r="AE1400" s="120"/>
      <c r="AF1400" s="120"/>
      <c r="AG1400" s="120"/>
      <c r="AH1400" s="120"/>
      <c r="AI1400" s="120"/>
      <c r="AJ1400" s="120"/>
      <c r="AK1400" s="120"/>
      <c r="AL1400" s="120"/>
      <c r="AM1400" s="120"/>
      <c r="AN1400" s="120"/>
      <c r="AO1400" s="120"/>
      <c r="AP1400" s="120"/>
      <c r="AQ1400" s="120"/>
      <c r="AR1400" s="120"/>
      <c r="AS1400" s="120"/>
      <c r="AT1400" s="120"/>
      <c r="AU1400" s="120"/>
      <c r="AV1400" s="120"/>
      <c r="AW1400" s="120"/>
      <c r="AX1400" s="120"/>
      <c r="AY1400" s="120"/>
      <c r="AZ1400" s="120"/>
      <c r="BA1400" s="120"/>
      <c r="BB1400" s="120"/>
      <c r="BC1400" s="120"/>
    </row>
    <row r="1401" spans="1:55" x14ac:dyDescent="0.25">
      <c r="A1401" s="27"/>
      <c r="B1401" s="28"/>
      <c r="C1401" s="28"/>
      <c r="D1401" s="29"/>
      <c r="E1401"/>
      <c r="F1401"/>
      <c r="G1401"/>
      <c r="H1401"/>
      <c r="I1401"/>
      <c r="J1401"/>
      <c r="K1401"/>
      <c r="L1401"/>
      <c r="M1401"/>
      <c r="N1401"/>
      <c r="O1401"/>
      <c r="P1401" s="120"/>
      <c r="Q1401" s="120"/>
      <c r="R1401" s="120"/>
      <c r="S1401" s="120"/>
      <c r="T1401" s="120"/>
      <c r="U1401" s="120"/>
      <c r="V1401" s="120"/>
      <c r="W1401" s="120"/>
      <c r="X1401" s="120"/>
      <c r="Y1401" s="120"/>
      <c r="Z1401" s="120"/>
      <c r="AA1401" s="120"/>
      <c r="AB1401" s="120"/>
      <c r="AC1401" s="120"/>
      <c r="AD1401" s="120"/>
      <c r="AE1401" s="120"/>
      <c r="AF1401" s="120"/>
      <c r="AG1401" s="120"/>
      <c r="AH1401" s="120"/>
      <c r="AI1401" s="120"/>
      <c r="AJ1401" s="120"/>
      <c r="AK1401" s="120"/>
      <c r="AL1401" s="120"/>
      <c r="AM1401" s="120"/>
      <c r="AN1401" s="120"/>
      <c r="AO1401" s="120"/>
      <c r="AP1401" s="120"/>
      <c r="AQ1401" s="120"/>
      <c r="AR1401" s="120"/>
      <c r="AS1401" s="120"/>
      <c r="AT1401" s="120"/>
      <c r="AU1401" s="120"/>
      <c r="AV1401" s="120"/>
      <c r="AW1401" s="120"/>
      <c r="AX1401" s="120"/>
      <c r="AY1401" s="120"/>
      <c r="AZ1401" s="120"/>
      <c r="BA1401" s="120"/>
      <c r="BB1401" s="120"/>
      <c r="BC1401" s="120"/>
    </row>
    <row r="1402" spans="1:55" x14ac:dyDescent="0.25">
      <c r="A1402" s="27"/>
      <c r="B1402" s="28"/>
      <c r="C1402" s="28"/>
      <c r="D1402" s="29"/>
      <c r="E1402"/>
      <c r="F1402"/>
      <c r="G1402"/>
      <c r="H1402"/>
      <c r="I1402"/>
      <c r="J1402"/>
      <c r="K1402"/>
      <c r="L1402"/>
      <c r="M1402"/>
      <c r="N1402"/>
      <c r="O1402"/>
      <c r="P1402" s="120"/>
      <c r="Q1402" s="120"/>
      <c r="R1402" s="120"/>
      <c r="S1402" s="120"/>
      <c r="T1402" s="120"/>
      <c r="U1402" s="120"/>
      <c r="V1402" s="120"/>
      <c r="W1402" s="120"/>
      <c r="X1402" s="120"/>
      <c r="Y1402" s="120"/>
      <c r="Z1402" s="120"/>
      <c r="AA1402" s="120"/>
      <c r="AB1402" s="120"/>
      <c r="AC1402" s="120"/>
      <c r="AD1402" s="120"/>
      <c r="AE1402" s="120"/>
      <c r="AF1402" s="120"/>
      <c r="AG1402" s="120"/>
      <c r="AH1402" s="120"/>
      <c r="AI1402" s="120"/>
      <c r="AJ1402" s="120"/>
      <c r="AK1402" s="120"/>
      <c r="AL1402" s="120"/>
      <c r="AM1402" s="120"/>
      <c r="AN1402" s="120"/>
      <c r="AO1402" s="120"/>
      <c r="AP1402" s="120"/>
      <c r="AQ1402" s="120"/>
      <c r="AR1402" s="120"/>
      <c r="AS1402" s="120"/>
      <c r="AT1402" s="120"/>
      <c r="AU1402" s="120"/>
      <c r="AV1402" s="120"/>
      <c r="AW1402" s="120"/>
      <c r="AX1402" s="120"/>
      <c r="AY1402" s="120"/>
      <c r="AZ1402" s="120"/>
      <c r="BA1402" s="120"/>
      <c r="BB1402" s="120"/>
      <c r="BC1402" s="120"/>
    </row>
    <row r="1403" spans="1:55" x14ac:dyDescent="0.25">
      <c r="A1403" s="27"/>
      <c r="B1403" s="28"/>
      <c r="C1403" s="28"/>
      <c r="D1403" s="29"/>
      <c r="E1403"/>
      <c r="F1403"/>
      <c r="G1403"/>
      <c r="H1403"/>
      <c r="I1403"/>
      <c r="J1403"/>
      <c r="K1403"/>
      <c r="L1403"/>
      <c r="M1403"/>
      <c r="N1403"/>
      <c r="O1403"/>
      <c r="P1403" s="120"/>
      <c r="Q1403" s="120"/>
      <c r="R1403" s="120"/>
      <c r="S1403" s="120"/>
      <c r="T1403" s="120"/>
      <c r="U1403" s="120"/>
      <c r="V1403" s="120"/>
      <c r="W1403" s="120"/>
      <c r="X1403" s="120"/>
      <c r="Y1403" s="120"/>
      <c r="Z1403" s="120"/>
      <c r="AA1403" s="120"/>
      <c r="AB1403" s="120"/>
      <c r="AC1403" s="120"/>
      <c r="AD1403" s="120"/>
      <c r="AE1403" s="120"/>
      <c r="AF1403" s="120"/>
      <c r="AG1403" s="120"/>
      <c r="AH1403" s="120"/>
      <c r="AI1403" s="120"/>
      <c r="AJ1403" s="120"/>
      <c r="AK1403" s="120"/>
      <c r="AL1403" s="120"/>
      <c r="AM1403" s="120"/>
      <c r="AN1403" s="120"/>
      <c r="AO1403" s="120"/>
      <c r="AP1403" s="120"/>
      <c r="AQ1403" s="120"/>
      <c r="AR1403" s="120"/>
      <c r="AS1403" s="120"/>
      <c r="AT1403" s="120"/>
      <c r="AU1403" s="120"/>
      <c r="AV1403" s="120"/>
      <c r="AW1403" s="120"/>
      <c r="AX1403" s="120"/>
      <c r="AY1403" s="120"/>
      <c r="AZ1403" s="120"/>
      <c r="BA1403" s="120"/>
      <c r="BB1403" s="120"/>
      <c r="BC1403" s="120"/>
    </row>
    <row r="1404" spans="1:55" x14ac:dyDescent="0.25">
      <c r="A1404" s="27"/>
      <c r="B1404" s="28"/>
      <c r="C1404" s="28"/>
      <c r="D1404" s="29"/>
      <c r="E1404"/>
      <c r="F1404"/>
      <c r="G1404"/>
      <c r="H1404"/>
      <c r="I1404"/>
      <c r="J1404"/>
      <c r="K1404"/>
      <c r="L1404"/>
      <c r="M1404"/>
      <c r="N1404"/>
      <c r="O1404"/>
      <c r="P1404" s="120"/>
      <c r="Q1404" s="120"/>
      <c r="R1404" s="120"/>
      <c r="S1404" s="120"/>
      <c r="T1404" s="120"/>
      <c r="U1404" s="120"/>
      <c r="V1404" s="120"/>
      <c r="W1404" s="120"/>
      <c r="X1404" s="120"/>
      <c r="Y1404" s="120"/>
      <c r="Z1404" s="120"/>
      <c r="AA1404" s="120"/>
      <c r="AB1404" s="120"/>
      <c r="AC1404" s="120"/>
      <c r="AD1404" s="120"/>
      <c r="AE1404" s="120"/>
      <c r="AF1404" s="120"/>
      <c r="AG1404" s="120"/>
      <c r="AH1404" s="120"/>
      <c r="AI1404" s="120"/>
      <c r="AJ1404" s="120"/>
      <c r="AK1404" s="120"/>
      <c r="AL1404" s="120"/>
      <c r="AM1404" s="120"/>
      <c r="AN1404" s="120"/>
      <c r="AO1404" s="120"/>
      <c r="AP1404" s="120"/>
      <c r="AQ1404" s="120"/>
      <c r="AR1404" s="120"/>
      <c r="AS1404" s="120"/>
      <c r="AT1404" s="120"/>
      <c r="AU1404" s="120"/>
      <c r="AV1404" s="120"/>
      <c r="AW1404" s="120"/>
      <c r="AX1404" s="120"/>
      <c r="AY1404" s="120"/>
      <c r="AZ1404" s="120"/>
      <c r="BA1404" s="120"/>
      <c r="BB1404" s="120"/>
      <c r="BC1404" s="120"/>
    </row>
    <row r="1405" spans="1:55" x14ac:dyDescent="0.25">
      <c r="A1405" s="27"/>
      <c r="B1405" s="28"/>
      <c r="C1405" s="28"/>
      <c r="D1405" s="29"/>
      <c r="E1405"/>
      <c r="F1405"/>
      <c r="G1405"/>
      <c r="H1405"/>
      <c r="I1405"/>
      <c r="J1405"/>
      <c r="K1405"/>
      <c r="L1405"/>
      <c r="M1405"/>
      <c r="N1405"/>
      <c r="O1405"/>
      <c r="P1405" s="120"/>
      <c r="Q1405" s="120"/>
      <c r="R1405" s="120"/>
      <c r="S1405" s="120"/>
      <c r="T1405" s="120"/>
      <c r="U1405" s="120"/>
      <c r="V1405" s="120"/>
      <c r="W1405" s="120"/>
      <c r="X1405" s="120"/>
      <c r="Y1405" s="120"/>
      <c r="Z1405" s="120"/>
      <c r="AA1405" s="120"/>
      <c r="AB1405" s="120"/>
      <c r="AC1405" s="120"/>
      <c r="AD1405" s="120"/>
      <c r="AE1405" s="120"/>
      <c r="AF1405" s="120"/>
      <c r="AG1405" s="120"/>
      <c r="AH1405" s="120"/>
      <c r="AI1405" s="120"/>
      <c r="AJ1405" s="120"/>
      <c r="AK1405" s="120"/>
      <c r="AL1405" s="120"/>
      <c r="AM1405" s="120"/>
      <c r="AN1405" s="120"/>
      <c r="AO1405" s="120"/>
      <c r="AP1405" s="120"/>
      <c r="AQ1405" s="120"/>
      <c r="AR1405" s="120"/>
      <c r="AS1405" s="120"/>
      <c r="AT1405" s="120"/>
      <c r="AU1405" s="120"/>
      <c r="AV1405" s="120"/>
      <c r="AW1405" s="120"/>
      <c r="AX1405" s="120"/>
      <c r="AY1405" s="120"/>
      <c r="AZ1405" s="120"/>
      <c r="BA1405" s="120"/>
      <c r="BB1405" s="120"/>
      <c r="BC1405" s="120"/>
    </row>
    <row r="1406" spans="1:55" x14ac:dyDescent="0.25">
      <c r="A1406" s="27"/>
      <c r="B1406" s="28"/>
      <c r="C1406" s="28"/>
      <c r="D1406" s="29"/>
      <c r="E1406"/>
      <c r="F1406"/>
      <c r="G1406"/>
      <c r="H1406"/>
      <c r="I1406"/>
      <c r="J1406"/>
      <c r="K1406"/>
      <c r="L1406"/>
      <c r="M1406"/>
      <c r="N1406"/>
      <c r="O1406"/>
      <c r="P1406" s="120"/>
      <c r="Q1406" s="120"/>
      <c r="R1406" s="120"/>
      <c r="S1406" s="120"/>
      <c r="T1406" s="120"/>
      <c r="U1406" s="120"/>
      <c r="V1406" s="120"/>
      <c r="W1406" s="120"/>
      <c r="X1406" s="120"/>
      <c r="Y1406" s="120"/>
      <c r="Z1406" s="120"/>
      <c r="AA1406" s="120"/>
      <c r="AB1406" s="120"/>
      <c r="AC1406" s="120"/>
      <c r="AD1406" s="120"/>
      <c r="AE1406" s="120"/>
      <c r="AF1406" s="120"/>
      <c r="AG1406" s="120"/>
      <c r="AH1406" s="120"/>
      <c r="AI1406" s="120"/>
      <c r="AJ1406" s="120"/>
      <c r="AK1406" s="120"/>
      <c r="AL1406" s="120"/>
      <c r="AM1406" s="120"/>
      <c r="AN1406" s="120"/>
      <c r="AO1406" s="120"/>
      <c r="AP1406" s="120"/>
      <c r="AQ1406" s="120"/>
      <c r="AR1406" s="120"/>
      <c r="AS1406" s="120"/>
      <c r="AT1406" s="120"/>
      <c r="AU1406" s="120"/>
      <c r="AV1406" s="120"/>
      <c r="AW1406" s="120"/>
      <c r="AX1406" s="120"/>
      <c r="AY1406" s="120"/>
      <c r="AZ1406" s="120"/>
      <c r="BA1406" s="120"/>
      <c r="BB1406" s="120"/>
      <c r="BC1406" s="120"/>
    </row>
    <row r="1407" spans="1:55" x14ac:dyDescent="0.25">
      <c r="A1407" s="27"/>
      <c r="B1407" s="28"/>
      <c r="C1407" s="28"/>
      <c r="D1407" s="29"/>
      <c r="E1407"/>
      <c r="F1407"/>
      <c r="G1407"/>
      <c r="H1407"/>
      <c r="I1407"/>
      <c r="J1407"/>
      <c r="K1407"/>
      <c r="L1407"/>
      <c r="M1407"/>
      <c r="N1407"/>
      <c r="O1407"/>
      <c r="P1407" s="120"/>
      <c r="Q1407" s="120"/>
      <c r="R1407" s="120"/>
      <c r="S1407" s="120"/>
      <c r="T1407" s="120"/>
      <c r="U1407" s="120"/>
      <c r="V1407" s="120"/>
      <c r="W1407" s="120"/>
      <c r="X1407" s="120"/>
      <c r="Y1407" s="120"/>
      <c r="Z1407" s="120"/>
      <c r="AA1407" s="120"/>
      <c r="AB1407" s="120"/>
      <c r="AC1407" s="120"/>
      <c r="AD1407" s="120"/>
      <c r="AE1407" s="120"/>
      <c r="AF1407" s="120"/>
      <c r="AG1407" s="120"/>
      <c r="AH1407" s="120"/>
      <c r="AI1407" s="120"/>
      <c r="AJ1407" s="120"/>
      <c r="AK1407" s="120"/>
      <c r="AL1407" s="120"/>
      <c r="AM1407" s="120"/>
      <c r="AN1407" s="120"/>
      <c r="AO1407" s="120"/>
      <c r="AP1407" s="120"/>
      <c r="AQ1407" s="120"/>
      <c r="AR1407" s="120"/>
      <c r="AS1407" s="120"/>
      <c r="AT1407" s="120"/>
      <c r="AU1407" s="120"/>
      <c r="AV1407" s="120"/>
      <c r="AW1407" s="120"/>
      <c r="AX1407" s="120"/>
      <c r="AY1407" s="120"/>
      <c r="AZ1407" s="120"/>
      <c r="BA1407" s="120"/>
      <c r="BB1407" s="120"/>
      <c r="BC1407" s="120"/>
    </row>
    <row r="1408" spans="1:55" x14ac:dyDescent="0.25">
      <c r="A1408" s="27"/>
      <c r="B1408" s="28"/>
      <c r="C1408" s="28"/>
      <c r="D1408" s="29"/>
      <c r="E1408"/>
      <c r="F1408"/>
      <c r="G1408"/>
      <c r="H1408"/>
      <c r="I1408"/>
      <c r="J1408"/>
      <c r="K1408"/>
      <c r="L1408"/>
      <c r="M1408"/>
      <c r="N1408"/>
      <c r="O1408"/>
      <c r="P1408" s="120"/>
      <c r="Q1408" s="120"/>
      <c r="R1408" s="120"/>
      <c r="S1408" s="120"/>
      <c r="T1408" s="120"/>
      <c r="U1408" s="120"/>
      <c r="V1408" s="120"/>
      <c r="W1408" s="120"/>
      <c r="X1408" s="120"/>
      <c r="Y1408" s="120"/>
      <c r="Z1408" s="120"/>
      <c r="AA1408" s="120"/>
      <c r="AB1408" s="120"/>
      <c r="AC1408" s="120"/>
      <c r="AD1408" s="120"/>
      <c r="AE1408" s="120"/>
      <c r="AF1408" s="120"/>
      <c r="AG1408" s="120"/>
      <c r="AH1408" s="120"/>
      <c r="AI1408" s="120"/>
      <c r="AJ1408" s="120"/>
      <c r="AK1408" s="120"/>
      <c r="AL1408" s="120"/>
      <c r="AM1408" s="120"/>
      <c r="AN1408" s="120"/>
      <c r="AO1408" s="120"/>
      <c r="AP1408" s="120"/>
      <c r="AQ1408" s="120"/>
      <c r="AR1408" s="120"/>
      <c r="AS1408" s="120"/>
      <c r="AT1408" s="120"/>
      <c r="AU1408" s="120"/>
      <c r="AV1408" s="120"/>
      <c r="AW1408" s="120"/>
      <c r="AX1408" s="120"/>
      <c r="AY1408" s="120"/>
      <c r="AZ1408" s="120"/>
      <c r="BA1408" s="120"/>
      <c r="BB1408" s="120"/>
      <c r="BC1408" s="120"/>
    </row>
    <row r="1409" spans="1:55" x14ac:dyDescent="0.25">
      <c r="A1409" s="27"/>
      <c r="B1409" s="28"/>
      <c r="C1409" s="28"/>
      <c r="D1409" s="29"/>
      <c r="E1409"/>
      <c r="F1409"/>
      <c r="G1409"/>
      <c r="H1409"/>
      <c r="I1409"/>
      <c r="J1409"/>
      <c r="K1409"/>
      <c r="L1409"/>
      <c r="M1409"/>
      <c r="N1409"/>
      <c r="O1409"/>
      <c r="P1409" s="120"/>
      <c r="Q1409" s="120"/>
      <c r="R1409" s="120"/>
      <c r="S1409" s="120"/>
      <c r="T1409" s="120"/>
      <c r="U1409" s="120"/>
      <c r="V1409" s="120"/>
      <c r="W1409" s="120"/>
      <c r="X1409" s="120"/>
      <c r="Y1409" s="120"/>
      <c r="Z1409" s="120"/>
      <c r="AA1409" s="120"/>
      <c r="AB1409" s="120"/>
      <c r="AC1409" s="120"/>
      <c r="AD1409" s="120"/>
      <c r="AE1409" s="120"/>
      <c r="AF1409" s="120"/>
      <c r="AG1409" s="120"/>
      <c r="AH1409" s="120"/>
      <c r="AI1409" s="120"/>
      <c r="AJ1409" s="120"/>
      <c r="AK1409" s="120"/>
      <c r="AL1409" s="120"/>
      <c r="AM1409" s="120"/>
      <c r="AN1409" s="120"/>
      <c r="AO1409" s="120"/>
      <c r="AP1409" s="120"/>
      <c r="AQ1409" s="120"/>
      <c r="AR1409" s="120"/>
      <c r="AS1409" s="120"/>
      <c r="AT1409" s="120"/>
      <c r="AU1409" s="120"/>
      <c r="AV1409" s="120"/>
      <c r="AW1409" s="120"/>
      <c r="AX1409" s="120"/>
      <c r="AY1409" s="120"/>
      <c r="AZ1409" s="120"/>
      <c r="BA1409" s="120"/>
      <c r="BB1409" s="120"/>
      <c r="BC1409" s="120"/>
    </row>
    <row r="1410" spans="1:55" x14ac:dyDescent="0.25">
      <c r="A1410" s="27"/>
      <c r="B1410" s="28"/>
      <c r="C1410" s="28"/>
      <c r="D1410" s="29"/>
      <c r="E1410"/>
      <c r="F1410"/>
      <c r="G1410"/>
      <c r="H1410"/>
      <c r="I1410"/>
      <c r="J1410"/>
      <c r="K1410"/>
      <c r="L1410"/>
      <c r="M1410"/>
      <c r="N1410"/>
      <c r="O1410"/>
      <c r="P1410" s="120"/>
      <c r="Q1410" s="120"/>
      <c r="R1410" s="120"/>
      <c r="S1410" s="120"/>
      <c r="T1410" s="120"/>
      <c r="U1410" s="120"/>
      <c r="V1410" s="120"/>
      <c r="W1410" s="120"/>
      <c r="X1410" s="120"/>
      <c r="Y1410" s="120"/>
      <c r="Z1410" s="120"/>
      <c r="AA1410" s="120"/>
      <c r="AB1410" s="120"/>
      <c r="AC1410" s="120"/>
      <c r="AD1410" s="120"/>
      <c r="AE1410" s="120"/>
      <c r="AF1410" s="120"/>
      <c r="AG1410" s="120"/>
      <c r="AH1410" s="120"/>
      <c r="AI1410" s="120"/>
      <c r="AJ1410" s="120"/>
      <c r="AK1410" s="120"/>
      <c r="AL1410" s="120"/>
      <c r="AM1410" s="120"/>
      <c r="AN1410" s="120"/>
      <c r="AO1410" s="120"/>
      <c r="AP1410" s="120"/>
      <c r="AQ1410" s="120"/>
      <c r="AR1410" s="120"/>
      <c r="AS1410" s="120"/>
      <c r="AT1410" s="120"/>
      <c r="AU1410" s="120"/>
      <c r="AV1410" s="120"/>
      <c r="AW1410" s="120"/>
      <c r="AX1410" s="120"/>
      <c r="AY1410" s="120"/>
      <c r="AZ1410" s="120"/>
      <c r="BA1410" s="120"/>
      <c r="BB1410" s="120"/>
      <c r="BC1410" s="120"/>
    </row>
    <row r="1411" spans="1:55" x14ac:dyDescent="0.25">
      <c r="A1411" s="27"/>
      <c r="B1411" s="28"/>
      <c r="C1411" s="28"/>
      <c r="D1411" s="29"/>
      <c r="E1411"/>
      <c r="F1411"/>
      <c r="G1411"/>
      <c r="H1411"/>
      <c r="I1411"/>
      <c r="J1411"/>
      <c r="K1411"/>
      <c r="L1411"/>
      <c r="M1411"/>
      <c r="N1411"/>
      <c r="O1411"/>
      <c r="P1411" s="120"/>
      <c r="Q1411" s="120"/>
      <c r="R1411" s="120"/>
      <c r="S1411" s="120"/>
      <c r="T1411" s="120"/>
      <c r="U1411" s="120"/>
      <c r="V1411" s="120"/>
      <c r="W1411" s="120"/>
      <c r="X1411" s="120"/>
      <c r="Y1411" s="120"/>
      <c r="Z1411" s="120"/>
      <c r="AA1411" s="120"/>
      <c r="AB1411" s="120"/>
      <c r="AC1411" s="120"/>
      <c r="AD1411" s="120"/>
      <c r="AE1411" s="120"/>
      <c r="AF1411" s="120"/>
      <c r="AG1411" s="120"/>
      <c r="AH1411" s="120"/>
      <c r="AI1411" s="120"/>
      <c r="AJ1411" s="120"/>
      <c r="AK1411" s="120"/>
      <c r="AL1411" s="120"/>
      <c r="AM1411" s="120"/>
      <c r="AN1411" s="120"/>
      <c r="AO1411" s="120"/>
      <c r="AP1411" s="120"/>
      <c r="AQ1411" s="120"/>
      <c r="AR1411" s="120"/>
      <c r="AS1411" s="120"/>
      <c r="AT1411" s="120"/>
      <c r="AU1411" s="120"/>
      <c r="AV1411" s="120"/>
      <c r="AW1411" s="120"/>
      <c r="AX1411" s="120"/>
      <c r="AY1411" s="120"/>
      <c r="AZ1411" s="120"/>
      <c r="BA1411" s="120"/>
      <c r="BB1411" s="120"/>
      <c r="BC1411" s="120"/>
    </row>
    <row r="1412" spans="1:55" x14ac:dyDescent="0.25">
      <c r="A1412" s="27"/>
      <c r="B1412" s="28"/>
      <c r="C1412" s="28"/>
      <c r="D1412" s="29"/>
      <c r="E1412"/>
      <c r="F1412"/>
      <c r="G1412"/>
      <c r="H1412"/>
      <c r="I1412"/>
      <c r="J1412"/>
      <c r="K1412"/>
      <c r="L1412"/>
      <c r="M1412"/>
      <c r="N1412"/>
      <c r="O1412"/>
      <c r="P1412" s="120"/>
      <c r="Q1412" s="120"/>
      <c r="R1412" s="120"/>
      <c r="S1412" s="120"/>
      <c r="T1412" s="120"/>
      <c r="U1412" s="120"/>
      <c r="V1412" s="120"/>
      <c r="W1412" s="120"/>
      <c r="X1412" s="120"/>
      <c r="Y1412" s="120"/>
      <c r="Z1412" s="120"/>
      <c r="AA1412" s="120"/>
      <c r="AB1412" s="120"/>
      <c r="AC1412" s="120"/>
      <c r="AD1412" s="120"/>
      <c r="AE1412" s="120"/>
      <c r="AF1412" s="120"/>
      <c r="AG1412" s="120"/>
      <c r="AH1412" s="120"/>
      <c r="AI1412" s="120"/>
      <c r="AJ1412" s="120"/>
      <c r="AK1412" s="120"/>
      <c r="AL1412" s="120"/>
      <c r="AM1412" s="120"/>
      <c r="AN1412" s="120"/>
      <c r="AO1412" s="120"/>
      <c r="AP1412" s="120"/>
      <c r="AQ1412" s="120"/>
      <c r="AR1412" s="120"/>
      <c r="AS1412" s="120"/>
      <c r="AT1412" s="120"/>
      <c r="AU1412" s="120"/>
      <c r="AV1412" s="120"/>
      <c r="AW1412" s="120"/>
      <c r="AX1412" s="120"/>
      <c r="AY1412" s="120"/>
      <c r="AZ1412" s="120"/>
      <c r="BA1412" s="120"/>
      <c r="BB1412" s="120"/>
      <c r="BC1412" s="120"/>
    </row>
    <row r="1413" spans="1:55" x14ac:dyDescent="0.25">
      <c r="A1413" s="27"/>
      <c r="B1413" s="28"/>
      <c r="C1413" s="28"/>
      <c r="D1413" s="29"/>
      <c r="E1413"/>
      <c r="F1413"/>
      <c r="G1413"/>
      <c r="H1413"/>
      <c r="I1413"/>
      <c r="J1413"/>
      <c r="K1413"/>
      <c r="L1413"/>
      <c r="M1413"/>
      <c r="N1413"/>
      <c r="O1413"/>
      <c r="P1413" s="120"/>
      <c r="Q1413" s="120"/>
      <c r="R1413" s="120"/>
      <c r="S1413" s="120"/>
      <c r="T1413" s="120"/>
      <c r="U1413" s="120"/>
      <c r="V1413" s="120"/>
      <c r="W1413" s="120"/>
      <c r="X1413" s="120"/>
      <c r="Y1413" s="120"/>
      <c r="Z1413" s="120"/>
      <c r="AA1413" s="120"/>
      <c r="AB1413" s="120"/>
      <c r="AC1413" s="120"/>
      <c r="AD1413" s="120"/>
      <c r="AE1413" s="120"/>
      <c r="AF1413" s="120"/>
      <c r="AG1413" s="120"/>
      <c r="AH1413" s="120"/>
      <c r="AI1413" s="120"/>
      <c r="AJ1413" s="120"/>
      <c r="AK1413" s="120"/>
      <c r="AL1413" s="120"/>
      <c r="AM1413" s="120"/>
      <c r="AN1413" s="120"/>
      <c r="AO1413" s="120"/>
      <c r="AP1413" s="120"/>
      <c r="AQ1413" s="120"/>
      <c r="AR1413" s="120"/>
      <c r="AS1413" s="120"/>
      <c r="AT1413" s="120"/>
      <c r="AU1413" s="120"/>
      <c r="AV1413" s="120"/>
      <c r="AW1413" s="120"/>
      <c r="AX1413" s="120"/>
      <c r="AY1413" s="120"/>
      <c r="AZ1413" s="120"/>
      <c r="BA1413" s="120"/>
      <c r="BB1413" s="120"/>
      <c r="BC1413" s="120"/>
    </row>
    <row r="1414" spans="1:55" x14ac:dyDescent="0.25">
      <c r="A1414" s="27"/>
      <c r="B1414" s="28"/>
      <c r="C1414" s="28"/>
      <c r="D1414" s="29"/>
      <c r="E1414"/>
      <c r="F1414"/>
      <c r="G1414"/>
      <c r="H1414"/>
      <c r="I1414"/>
      <c r="J1414"/>
      <c r="K1414"/>
      <c r="L1414"/>
      <c r="M1414"/>
      <c r="N1414"/>
      <c r="O1414"/>
      <c r="P1414" s="120"/>
      <c r="Q1414" s="120"/>
      <c r="R1414" s="120"/>
      <c r="S1414" s="120"/>
      <c r="T1414" s="120"/>
      <c r="U1414" s="120"/>
      <c r="V1414" s="120"/>
      <c r="W1414" s="120"/>
      <c r="X1414" s="120"/>
      <c r="Y1414" s="120"/>
      <c r="Z1414" s="120"/>
      <c r="AA1414" s="120"/>
      <c r="AB1414" s="120"/>
      <c r="AC1414" s="120"/>
      <c r="AD1414" s="120"/>
      <c r="AE1414" s="120"/>
      <c r="AF1414" s="120"/>
      <c r="AG1414" s="120"/>
      <c r="AH1414" s="120"/>
      <c r="AI1414" s="120"/>
      <c r="AJ1414" s="120"/>
      <c r="AK1414" s="120"/>
      <c r="AL1414" s="120"/>
      <c r="AM1414" s="120"/>
      <c r="AN1414" s="120"/>
      <c r="AO1414" s="120"/>
      <c r="AP1414" s="120"/>
      <c r="AQ1414" s="120"/>
      <c r="AR1414" s="120"/>
      <c r="AS1414" s="120"/>
      <c r="AT1414" s="120"/>
      <c r="AU1414" s="120"/>
      <c r="AV1414" s="120"/>
      <c r="AW1414" s="120"/>
      <c r="AX1414" s="120"/>
      <c r="AY1414" s="120"/>
      <c r="AZ1414" s="120"/>
      <c r="BA1414" s="120"/>
      <c r="BB1414" s="120"/>
      <c r="BC1414" s="120"/>
    </row>
    <row r="1415" spans="1:55" x14ac:dyDescent="0.25">
      <c r="A1415" s="27"/>
      <c r="B1415" s="28"/>
      <c r="C1415" s="28"/>
      <c r="D1415" s="29"/>
      <c r="E1415"/>
      <c r="F1415"/>
      <c r="G1415"/>
      <c r="H1415"/>
      <c r="I1415"/>
      <c r="J1415"/>
      <c r="K1415"/>
      <c r="L1415"/>
      <c r="M1415"/>
      <c r="N1415"/>
      <c r="O1415"/>
      <c r="P1415" s="120"/>
      <c r="Q1415" s="120"/>
      <c r="R1415" s="120"/>
      <c r="S1415" s="120"/>
      <c r="T1415" s="120"/>
      <c r="U1415" s="120"/>
      <c r="V1415" s="120"/>
      <c r="W1415" s="120"/>
      <c r="X1415" s="120"/>
      <c r="Y1415" s="120"/>
      <c r="Z1415" s="120"/>
      <c r="AA1415" s="120"/>
      <c r="AB1415" s="120"/>
      <c r="AC1415" s="120"/>
      <c r="AD1415" s="120"/>
      <c r="AE1415" s="120"/>
      <c r="AF1415" s="120"/>
      <c r="AG1415" s="120"/>
      <c r="AH1415" s="120"/>
      <c r="AI1415" s="120"/>
      <c r="AJ1415" s="120"/>
      <c r="AK1415" s="120"/>
      <c r="AL1415" s="120"/>
      <c r="AM1415" s="120"/>
      <c r="AN1415" s="120"/>
      <c r="AO1415" s="120"/>
      <c r="AP1415" s="120"/>
      <c r="AQ1415" s="120"/>
      <c r="AR1415" s="120"/>
      <c r="AS1415" s="120"/>
      <c r="AT1415" s="120"/>
      <c r="AU1415" s="120"/>
      <c r="AV1415" s="120"/>
      <c r="AW1415" s="120"/>
      <c r="AX1415" s="120"/>
      <c r="AY1415" s="120"/>
      <c r="AZ1415" s="120"/>
      <c r="BA1415" s="120"/>
      <c r="BB1415" s="120"/>
      <c r="BC1415" s="120"/>
    </row>
    <row r="1416" spans="1:55" x14ac:dyDescent="0.25">
      <c r="A1416" s="27"/>
      <c r="B1416" s="28"/>
      <c r="C1416" s="28"/>
      <c r="D1416" s="29"/>
      <c r="E1416"/>
      <c r="F1416"/>
      <c r="G1416"/>
      <c r="H1416"/>
      <c r="I1416"/>
      <c r="J1416"/>
      <c r="K1416"/>
      <c r="L1416"/>
      <c r="M1416"/>
      <c r="N1416"/>
      <c r="O1416"/>
      <c r="P1416" s="120"/>
      <c r="Q1416" s="120"/>
      <c r="R1416" s="120"/>
      <c r="S1416" s="120"/>
      <c r="T1416" s="120"/>
      <c r="U1416" s="120"/>
      <c r="V1416" s="120"/>
      <c r="W1416" s="120"/>
      <c r="X1416" s="120"/>
      <c r="Y1416" s="120"/>
      <c r="Z1416" s="120"/>
      <c r="AA1416" s="120"/>
      <c r="AB1416" s="120"/>
      <c r="AC1416" s="120"/>
      <c r="AD1416" s="120"/>
      <c r="AE1416" s="120"/>
      <c r="AF1416" s="120"/>
      <c r="AG1416" s="120"/>
      <c r="AH1416" s="120"/>
      <c r="AI1416" s="120"/>
      <c r="AJ1416" s="120"/>
      <c r="AK1416" s="120"/>
      <c r="AL1416" s="120"/>
      <c r="AM1416" s="120"/>
      <c r="AN1416" s="120"/>
      <c r="AO1416" s="120"/>
      <c r="AP1416" s="120"/>
      <c r="AQ1416" s="120"/>
      <c r="AR1416" s="120"/>
      <c r="AS1416" s="120"/>
      <c r="AT1416" s="120"/>
      <c r="AU1416" s="120"/>
      <c r="AV1416" s="120"/>
      <c r="AW1416" s="120"/>
      <c r="AX1416" s="120"/>
      <c r="AY1416" s="120"/>
      <c r="AZ1416" s="120"/>
      <c r="BA1416" s="120"/>
      <c r="BB1416" s="120"/>
      <c r="BC1416" s="120"/>
    </row>
    <row r="1417" spans="1:55" x14ac:dyDescent="0.25">
      <c r="A1417" s="27"/>
      <c r="B1417" s="28"/>
      <c r="C1417" s="28"/>
      <c r="D1417" s="29"/>
      <c r="E1417"/>
      <c r="F1417"/>
      <c r="G1417"/>
      <c r="H1417"/>
      <c r="I1417"/>
      <c r="J1417"/>
      <c r="K1417"/>
      <c r="L1417"/>
      <c r="M1417"/>
      <c r="N1417"/>
      <c r="O1417"/>
      <c r="P1417" s="120"/>
      <c r="Q1417" s="120"/>
      <c r="R1417" s="120"/>
      <c r="S1417" s="120"/>
      <c r="T1417" s="120"/>
      <c r="U1417" s="120"/>
      <c r="V1417" s="120"/>
      <c r="W1417" s="120"/>
      <c r="X1417" s="120"/>
      <c r="Y1417" s="120"/>
      <c r="Z1417" s="120"/>
      <c r="AA1417" s="120"/>
      <c r="AB1417" s="120"/>
      <c r="AC1417" s="120"/>
      <c r="AD1417" s="120"/>
      <c r="AE1417" s="120"/>
      <c r="AF1417" s="120"/>
      <c r="AG1417" s="120"/>
      <c r="AH1417" s="120"/>
      <c r="AI1417" s="120"/>
      <c r="AJ1417" s="120"/>
      <c r="AK1417" s="120"/>
      <c r="AL1417" s="120"/>
      <c r="AM1417" s="120"/>
      <c r="AN1417" s="120"/>
      <c r="AO1417" s="120"/>
      <c r="AP1417" s="120"/>
      <c r="AQ1417" s="120"/>
      <c r="AR1417" s="120"/>
      <c r="AS1417" s="120"/>
      <c r="AT1417" s="120"/>
      <c r="AU1417" s="120"/>
      <c r="AV1417" s="120"/>
      <c r="AW1417" s="120"/>
      <c r="AX1417" s="120"/>
      <c r="AY1417" s="120"/>
      <c r="AZ1417" s="120"/>
      <c r="BA1417" s="120"/>
      <c r="BB1417" s="120"/>
      <c r="BC1417" s="120"/>
    </row>
    <row r="1418" spans="1:55" x14ac:dyDescent="0.25">
      <c r="A1418" s="27"/>
      <c r="B1418" s="28"/>
      <c r="C1418" s="28"/>
      <c r="D1418" s="29"/>
      <c r="E1418"/>
      <c r="F1418"/>
      <c r="G1418"/>
      <c r="H1418"/>
      <c r="I1418"/>
      <c r="J1418"/>
      <c r="K1418"/>
      <c r="L1418"/>
      <c r="M1418"/>
      <c r="N1418"/>
      <c r="O1418"/>
      <c r="P1418" s="120"/>
      <c r="Q1418" s="120"/>
      <c r="R1418" s="120"/>
      <c r="S1418" s="120"/>
      <c r="T1418" s="120"/>
      <c r="U1418" s="120"/>
      <c r="V1418" s="120"/>
      <c r="W1418" s="120"/>
      <c r="X1418" s="120"/>
      <c r="Y1418" s="120"/>
      <c r="Z1418" s="120"/>
      <c r="AA1418" s="120"/>
      <c r="AB1418" s="120"/>
      <c r="AC1418" s="120"/>
      <c r="AD1418" s="120"/>
      <c r="AE1418" s="120"/>
      <c r="AF1418" s="120"/>
      <c r="AG1418" s="120"/>
      <c r="AH1418" s="120"/>
      <c r="AI1418" s="120"/>
      <c r="AJ1418" s="120"/>
      <c r="AK1418" s="120"/>
      <c r="AL1418" s="120"/>
      <c r="AM1418" s="120"/>
      <c r="AN1418" s="120"/>
      <c r="AO1418" s="120"/>
      <c r="AP1418" s="120"/>
      <c r="AQ1418" s="120"/>
      <c r="AR1418" s="120"/>
      <c r="AS1418" s="120"/>
      <c r="AT1418" s="120"/>
      <c r="AU1418" s="120"/>
      <c r="AV1418" s="120"/>
      <c r="AW1418" s="120"/>
      <c r="AX1418" s="120"/>
      <c r="AY1418" s="120"/>
      <c r="AZ1418" s="120"/>
      <c r="BA1418" s="120"/>
      <c r="BB1418" s="120"/>
      <c r="BC1418" s="120"/>
    </row>
    <row r="1419" spans="1:55" x14ac:dyDescent="0.25">
      <c r="A1419" s="27"/>
      <c r="B1419" s="28"/>
      <c r="C1419" s="28"/>
      <c r="D1419" s="29"/>
      <c r="E1419"/>
      <c r="F1419"/>
      <c r="G1419"/>
      <c r="H1419"/>
      <c r="I1419"/>
      <c r="J1419"/>
      <c r="K1419"/>
      <c r="L1419"/>
      <c r="M1419"/>
      <c r="N1419"/>
      <c r="O1419"/>
      <c r="P1419" s="120"/>
      <c r="Q1419" s="120"/>
      <c r="R1419" s="120"/>
      <c r="S1419" s="120"/>
      <c r="T1419" s="120"/>
      <c r="U1419" s="120"/>
      <c r="V1419" s="120"/>
      <c r="W1419" s="120"/>
      <c r="X1419" s="120"/>
      <c r="Y1419" s="120"/>
      <c r="Z1419" s="120"/>
      <c r="AA1419" s="120"/>
      <c r="AB1419" s="120"/>
      <c r="AC1419" s="120"/>
      <c r="AD1419" s="120"/>
      <c r="AE1419" s="120"/>
      <c r="AF1419" s="120"/>
      <c r="AG1419" s="120"/>
      <c r="AH1419" s="120"/>
      <c r="AI1419" s="120"/>
      <c r="AJ1419" s="120"/>
      <c r="AK1419" s="120"/>
      <c r="AL1419" s="120"/>
      <c r="AM1419" s="120"/>
      <c r="AN1419" s="120"/>
      <c r="AO1419" s="120"/>
      <c r="AP1419" s="120"/>
      <c r="AQ1419" s="120"/>
      <c r="AR1419" s="120"/>
      <c r="AS1419" s="120"/>
      <c r="AT1419" s="120"/>
      <c r="AU1419" s="120"/>
      <c r="AV1419" s="120"/>
      <c r="AW1419" s="120"/>
      <c r="AX1419" s="120"/>
      <c r="AY1419" s="120"/>
      <c r="AZ1419" s="120"/>
      <c r="BA1419" s="120"/>
      <c r="BB1419" s="120"/>
      <c r="BC1419" s="120"/>
    </row>
    <row r="1420" spans="1:55" x14ac:dyDescent="0.25">
      <c r="A1420" s="27"/>
      <c r="B1420" s="28"/>
      <c r="C1420" s="28"/>
      <c r="D1420" s="29"/>
      <c r="E1420"/>
      <c r="F1420"/>
      <c r="G1420"/>
      <c r="H1420"/>
      <c r="I1420"/>
      <c r="J1420"/>
      <c r="K1420"/>
      <c r="L1420"/>
      <c r="M1420"/>
      <c r="N1420"/>
      <c r="O1420"/>
      <c r="P1420" s="120"/>
      <c r="Q1420" s="120"/>
      <c r="R1420" s="120"/>
      <c r="S1420" s="120"/>
      <c r="T1420" s="120"/>
      <c r="U1420" s="120"/>
      <c r="V1420" s="120"/>
      <c r="W1420" s="120"/>
      <c r="X1420" s="120"/>
      <c r="Y1420" s="120"/>
      <c r="Z1420" s="120"/>
      <c r="AA1420" s="120"/>
      <c r="AB1420" s="120"/>
      <c r="AC1420" s="120"/>
      <c r="AD1420" s="120"/>
      <c r="AE1420" s="120"/>
      <c r="AF1420" s="120"/>
      <c r="AG1420" s="120"/>
      <c r="AH1420" s="120"/>
      <c r="AI1420" s="120"/>
      <c r="AJ1420" s="120"/>
      <c r="AK1420" s="120"/>
      <c r="AL1420" s="120"/>
      <c r="AM1420" s="120"/>
      <c r="AN1420" s="120"/>
      <c r="AO1420" s="120"/>
      <c r="AP1420" s="120"/>
      <c r="AQ1420" s="120"/>
      <c r="AR1420" s="120"/>
      <c r="AS1420" s="120"/>
      <c r="AT1420" s="120"/>
      <c r="AU1420" s="120"/>
      <c r="AV1420" s="120"/>
      <c r="AW1420" s="120"/>
      <c r="AX1420" s="120"/>
      <c r="AY1420" s="120"/>
      <c r="AZ1420" s="120"/>
      <c r="BA1420" s="120"/>
      <c r="BB1420" s="120"/>
      <c r="BC1420" s="120"/>
    </row>
    <row r="1421" spans="1:55" x14ac:dyDescent="0.25">
      <c r="A1421" s="27"/>
      <c r="B1421" s="28"/>
      <c r="C1421" s="28"/>
      <c r="D1421" s="29"/>
      <c r="E1421"/>
      <c r="F1421"/>
      <c r="G1421"/>
      <c r="H1421"/>
      <c r="I1421"/>
      <c r="J1421"/>
      <c r="K1421"/>
      <c r="L1421"/>
      <c r="M1421"/>
      <c r="N1421"/>
      <c r="O1421"/>
      <c r="P1421" s="120"/>
      <c r="Q1421" s="120"/>
      <c r="R1421" s="120"/>
      <c r="S1421" s="120"/>
      <c r="T1421" s="120"/>
      <c r="U1421" s="120"/>
      <c r="V1421" s="120"/>
      <c r="W1421" s="120"/>
      <c r="X1421" s="120"/>
      <c r="Y1421" s="120"/>
      <c r="Z1421" s="120"/>
      <c r="AA1421" s="120"/>
      <c r="AB1421" s="120"/>
      <c r="AC1421" s="120"/>
      <c r="AD1421" s="120"/>
      <c r="AE1421" s="120"/>
      <c r="AF1421" s="120"/>
      <c r="AG1421" s="120"/>
      <c r="AH1421" s="120"/>
      <c r="AI1421" s="120"/>
      <c r="AJ1421" s="120"/>
      <c r="AK1421" s="120"/>
      <c r="AL1421" s="120"/>
      <c r="AM1421" s="120"/>
      <c r="AN1421" s="120"/>
      <c r="AO1421" s="120"/>
      <c r="AP1421" s="120"/>
      <c r="AQ1421" s="120"/>
      <c r="AR1421" s="120"/>
      <c r="AS1421" s="120"/>
      <c r="AT1421" s="120"/>
      <c r="AU1421" s="120"/>
      <c r="AV1421" s="120"/>
      <c r="AW1421" s="120"/>
      <c r="AX1421" s="120"/>
      <c r="AY1421" s="120"/>
      <c r="AZ1421" s="120"/>
      <c r="BA1421" s="120"/>
      <c r="BB1421" s="120"/>
      <c r="BC1421" s="120"/>
    </row>
    <row r="1422" spans="1:55" x14ac:dyDescent="0.25">
      <c r="A1422" s="27"/>
      <c r="B1422" s="28"/>
      <c r="C1422" s="28"/>
      <c r="D1422" s="29"/>
      <c r="E1422"/>
      <c r="F1422"/>
      <c r="G1422"/>
      <c r="H1422"/>
      <c r="I1422"/>
      <c r="J1422"/>
      <c r="K1422"/>
      <c r="L1422"/>
      <c r="M1422"/>
      <c r="N1422"/>
      <c r="O1422"/>
      <c r="P1422" s="120"/>
      <c r="Q1422" s="120"/>
      <c r="R1422" s="120"/>
      <c r="S1422" s="120"/>
      <c r="T1422" s="120"/>
      <c r="U1422" s="120"/>
      <c r="V1422" s="120"/>
      <c r="W1422" s="120"/>
      <c r="X1422" s="120"/>
      <c r="Y1422" s="120"/>
      <c r="Z1422" s="120"/>
      <c r="AA1422" s="120"/>
      <c r="AB1422" s="120"/>
      <c r="AC1422" s="120"/>
      <c r="AD1422" s="120"/>
      <c r="AE1422" s="120"/>
      <c r="AF1422" s="120"/>
      <c r="AG1422" s="120"/>
      <c r="AH1422" s="120"/>
      <c r="AI1422" s="120"/>
      <c r="AJ1422" s="120"/>
      <c r="AK1422" s="120"/>
      <c r="AL1422" s="120"/>
      <c r="AM1422" s="120"/>
      <c r="AN1422" s="120"/>
      <c r="AO1422" s="120"/>
      <c r="AP1422" s="120"/>
      <c r="AQ1422" s="120"/>
      <c r="AR1422" s="120"/>
      <c r="AS1422" s="120"/>
      <c r="AT1422" s="120"/>
      <c r="AU1422" s="120"/>
      <c r="AV1422" s="120"/>
      <c r="AW1422" s="120"/>
      <c r="AX1422" s="120"/>
      <c r="AY1422" s="120"/>
      <c r="AZ1422" s="120"/>
      <c r="BA1422" s="120"/>
      <c r="BB1422" s="120"/>
      <c r="BC1422" s="120"/>
    </row>
    <row r="1423" spans="1:55" x14ac:dyDescent="0.25">
      <c r="A1423" s="27"/>
      <c r="B1423" s="28"/>
      <c r="C1423" s="28"/>
      <c r="D1423" s="29"/>
      <c r="E1423"/>
      <c r="F1423"/>
      <c r="G1423"/>
      <c r="H1423"/>
      <c r="I1423"/>
      <c r="J1423"/>
      <c r="K1423"/>
      <c r="L1423"/>
      <c r="M1423"/>
      <c r="N1423"/>
      <c r="O1423"/>
      <c r="P1423" s="120"/>
      <c r="Q1423" s="120"/>
      <c r="R1423" s="120"/>
      <c r="S1423" s="120"/>
      <c r="T1423" s="120"/>
      <c r="U1423" s="120"/>
      <c r="V1423" s="120"/>
      <c r="W1423" s="120"/>
      <c r="X1423" s="120"/>
      <c r="Y1423" s="120"/>
      <c r="Z1423" s="120"/>
      <c r="AA1423" s="120"/>
      <c r="AB1423" s="120"/>
      <c r="AC1423" s="120"/>
      <c r="AD1423" s="120"/>
      <c r="AE1423" s="120"/>
      <c r="AF1423" s="120"/>
      <c r="AG1423" s="120"/>
      <c r="AH1423" s="120"/>
      <c r="AI1423" s="120"/>
      <c r="AJ1423" s="120"/>
      <c r="AK1423" s="120"/>
      <c r="AL1423" s="120"/>
      <c r="AM1423" s="120"/>
      <c r="AN1423" s="120"/>
      <c r="AO1423" s="120"/>
      <c r="AP1423" s="120"/>
      <c r="AQ1423" s="120"/>
      <c r="AR1423" s="120"/>
      <c r="AS1423" s="120"/>
      <c r="AT1423" s="120"/>
      <c r="AU1423" s="120"/>
      <c r="AV1423" s="120"/>
      <c r="AW1423" s="120"/>
      <c r="AX1423" s="120"/>
      <c r="AY1423" s="120"/>
      <c r="AZ1423" s="120"/>
      <c r="BA1423" s="120"/>
      <c r="BB1423" s="120"/>
      <c r="BC1423" s="120"/>
    </row>
    <row r="1424" spans="1:55" x14ac:dyDescent="0.25">
      <c r="A1424" s="27"/>
      <c r="B1424" s="28"/>
      <c r="C1424" s="28"/>
      <c r="D1424" s="29"/>
      <c r="E1424"/>
      <c r="F1424"/>
      <c r="G1424"/>
      <c r="H1424"/>
      <c r="I1424"/>
      <c r="J1424"/>
      <c r="K1424"/>
      <c r="L1424"/>
      <c r="M1424"/>
      <c r="N1424"/>
      <c r="O1424"/>
      <c r="P1424" s="120"/>
      <c r="Q1424" s="120"/>
      <c r="R1424" s="120"/>
      <c r="S1424" s="120"/>
      <c r="T1424" s="120"/>
      <c r="U1424" s="120"/>
      <c r="V1424" s="120"/>
      <c r="W1424" s="120"/>
      <c r="X1424" s="120"/>
      <c r="Y1424" s="120"/>
      <c r="Z1424" s="120"/>
      <c r="AA1424" s="120"/>
      <c r="AB1424" s="120"/>
      <c r="AC1424" s="120"/>
      <c r="AD1424" s="120"/>
      <c r="AE1424" s="120"/>
      <c r="AF1424" s="120"/>
      <c r="AG1424" s="120"/>
      <c r="AH1424" s="120"/>
      <c r="AI1424" s="120"/>
      <c r="AJ1424" s="120"/>
      <c r="AK1424" s="120"/>
      <c r="AL1424" s="120"/>
      <c r="AM1424" s="120"/>
      <c r="AN1424" s="120"/>
      <c r="AO1424" s="120"/>
      <c r="AP1424" s="120"/>
      <c r="AQ1424" s="120"/>
      <c r="AR1424" s="120"/>
      <c r="AS1424" s="120"/>
      <c r="AT1424" s="120"/>
      <c r="AU1424" s="120"/>
      <c r="AV1424" s="120"/>
      <c r="AW1424" s="120"/>
      <c r="AX1424" s="120"/>
      <c r="AY1424" s="120"/>
      <c r="AZ1424" s="120"/>
      <c r="BA1424" s="120"/>
      <c r="BB1424" s="120"/>
      <c r="BC1424" s="120"/>
    </row>
    <row r="1425" spans="1:55" x14ac:dyDescent="0.25">
      <c r="A1425" s="27"/>
      <c r="B1425" s="28"/>
      <c r="C1425" s="28"/>
      <c r="D1425" s="29"/>
      <c r="E1425"/>
      <c r="F1425"/>
      <c r="G1425"/>
      <c r="H1425"/>
      <c r="I1425"/>
      <c r="J1425"/>
      <c r="K1425"/>
      <c r="L1425"/>
      <c r="M1425"/>
      <c r="N1425"/>
      <c r="O1425"/>
      <c r="P1425" s="120"/>
      <c r="Q1425" s="120"/>
      <c r="R1425" s="120"/>
      <c r="S1425" s="120"/>
      <c r="T1425" s="120"/>
      <c r="U1425" s="120"/>
      <c r="V1425" s="120"/>
      <c r="W1425" s="120"/>
      <c r="X1425" s="120"/>
      <c r="Y1425" s="120"/>
      <c r="Z1425" s="120"/>
      <c r="AA1425" s="120"/>
      <c r="AB1425" s="120"/>
      <c r="AC1425" s="120"/>
      <c r="AD1425" s="120"/>
      <c r="AE1425" s="120"/>
      <c r="AF1425" s="120"/>
      <c r="AG1425" s="120"/>
      <c r="AH1425" s="120"/>
      <c r="AI1425" s="120"/>
      <c r="AJ1425" s="120"/>
      <c r="AK1425" s="120"/>
      <c r="AL1425" s="120"/>
      <c r="AM1425" s="120"/>
      <c r="AN1425" s="120"/>
      <c r="AO1425" s="120"/>
      <c r="AP1425" s="120"/>
      <c r="AQ1425" s="120"/>
      <c r="AR1425" s="120"/>
      <c r="AS1425" s="120"/>
      <c r="AT1425" s="120"/>
      <c r="AU1425" s="120"/>
      <c r="AV1425" s="120"/>
      <c r="AW1425" s="120"/>
      <c r="AX1425" s="120"/>
      <c r="AY1425" s="120"/>
      <c r="AZ1425" s="120"/>
      <c r="BA1425" s="120"/>
      <c r="BB1425" s="120"/>
      <c r="BC1425" s="120"/>
    </row>
    <row r="1426" spans="1:55" x14ac:dyDescent="0.25">
      <c r="A1426" s="27"/>
      <c r="B1426" s="28"/>
      <c r="C1426" s="28"/>
      <c r="D1426" s="29"/>
      <c r="E1426"/>
      <c r="F1426"/>
      <c r="G1426"/>
      <c r="H1426"/>
      <c r="I1426"/>
      <c r="J1426"/>
      <c r="K1426"/>
      <c r="L1426"/>
      <c r="M1426"/>
      <c r="N1426"/>
      <c r="O1426"/>
      <c r="P1426" s="120"/>
      <c r="Q1426" s="120"/>
      <c r="R1426" s="120"/>
      <c r="S1426" s="120"/>
      <c r="T1426" s="120"/>
      <c r="U1426" s="120"/>
      <c r="V1426" s="120"/>
      <c r="W1426" s="120"/>
      <c r="X1426" s="120"/>
      <c r="Y1426" s="120"/>
      <c r="Z1426" s="120"/>
      <c r="AA1426" s="120"/>
      <c r="AB1426" s="120"/>
      <c r="AC1426" s="120"/>
      <c r="AD1426" s="120"/>
      <c r="AE1426" s="120"/>
      <c r="AF1426" s="120"/>
      <c r="AG1426" s="120"/>
      <c r="AH1426" s="120"/>
      <c r="AI1426" s="120"/>
      <c r="AJ1426" s="120"/>
      <c r="AK1426" s="120"/>
      <c r="AL1426" s="120"/>
      <c r="AM1426" s="120"/>
      <c r="AN1426" s="120"/>
      <c r="AO1426" s="120"/>
      <c r="AP1426" s="120"/>
      <c r="AQ1426" s="120"/>
      <c r="AR1426" s="120"/>
      <c r="AS1426" s="120"/>
      <c r="AT1426" s="120"/>
      <c r="AU1426" s="120"/>
      <c r="AV1426" s="120"/>
      <c r="AW1426" s="120"/>
      <c r="AX1426" s="120"/>
      <c r="AY1426" s="120"/>
      <c r="AZ1426" s="120"/>
      <c r="BA1426" s="120"/>
      <c r="BB1426" s="120"/>
      <c r="BC1426" s="120"/>
    </row>
    <row r="1427" spans="1:55" x14ac:dyDescent="0.25">
      <c r="A1427" s="27"/>
      <c r="B1427" s="28"/>
      <c r="C1427" s="28"/>
      <c r="D1427" s="29"/>
      <c r="E1427"/>
      <c r="F1427"/>
      <c r="G1427"/>
      <c r="H1427"/>
      <c r="I1427"/>
      <c r="J1427"/>
      <c r="K1427"/>
      <c r="L1427"/>
      <c r="M1427"/>
      <c r="N1427"/>
      <c r="O1427"/>
      <c r="P1427" s="120"/>
      <c r="Q1427" s="120"/>
      <c r="R1427" s="120"/>
      <c r="S1427" s="120"/>
      <c r="T1427" s="120"/>
      <c r="U1427" s="120"/>
      <c r="V1427" s="120"/>
      <c r="W1427" s="120"/>
      <c r="X1427" s="120"/>
      <c r="Y1427" s="120"/>
      <c r="Z1427" s="120"/>
      <c r="AA1427" s="120"/>
      <c r="AB1427" s="120"/>
      <c r="AC1427" s="120"/>
      <c r="AD1427" s="120"/>
      <c r="AE1427" s="120"/>
      <c r="AF1427" s="120"/>
      <c r="AG1427" s="120"/>
      <c r="AH1427" s="120"/>
      <c r="AI1427" s="120"/>
      <c r="AJ1427" s="120"/>
      <c r="AK1427" s="120"/>
      <c r="AL1427" s="120"/>
      <c r="AM1427" s="120"/>
      <c r="AN1427" s="120"/>
      <c r="AO1427" s="120"/>
      <c r="AP1427" s="120"/>
      <c r="AQ1427" s="120"/>
      <c r="AR1427" s="120"/>
      <c r="AS1427" s="120"/>
      <c r="AT1427" s="120"/>
      <c r="AU1427" s="120"/>
      <c r="AV1427" s="120"/>
      <c r="AW1427" s="120"/>
      <c r="AX1427" s="120"/>
      <c r="AY1427" s="120"/>
      <c r="AZ1427" s="120"/>
      <c r="BA1427" s="120"/>
      <c r="BB1427" s="120"/>
      <c r="BC1427" s="120"/>
    </row>
    <row r="1428" spans="1:55" x14ac:dyDescent="0.25">
      <c r="A1428" s="27"/>
      <c r="B1428" s="28"/>
      <c r="C1428" s="28"/>
      <c r="D1428" s="29"/>
      <c r="E1428"/>
      <c r="F1428"/>
      <c r="G1428"/>
      <c r="H1428"/>
      <c r="I1428"/>
      <c r="J1428"/>
      <c r="K1428"/>
      <c r="L1428"/>
      <c r="M1428"/>
      <c r="N1428"/>
      <c r="O1428"/>
      <c r="P1428" s="120"/>
      <c r="Q1428" s="120"/>
      <c r="R1428" s="120"/>
      <c r="S1428" s="120"/>
      <c r="T1428" s="120"/>
      <c r="U1428" s="120"/>
      <c r="V1428" s="120"/>
      <c r="W1428" s="120"/>
      <c r="X1428" s="120"/>
      <c r="Y1428" s="120"/>
      <c r="Z1428" s="120"/>
      <c r="AA1428" s="120"/>
      <c r="AB1428" s="120"/>
      <c r="AC1428" s="120"/>
      <c r="AD1428" s="120"/>
      <c r="AE1428" s="120"/>
      <c r="AF1428" s="120"/>
      <c r="AG1428" s="120"/>
      <c r="AH1428" s="120"/>
      <c r="AI1428" s="120"/>
      <c r="AJ1428" s="120"/>
      <c r="AK1428" s="120"/>
      <c r="AL1428" s="120"/>
      <c r="AM1428" s="120"/>
      <c r="AN1428" s="120"/>
      <c r="AO1428" s="120"/>
      <c r="AP1428" s="120"/>
      <c r="AQ1428" s="120"/>
      <c r="AR1428" s="120"/>
      <c r="AS1428" s="120"/>
      <c r="AT1428" s="120"/>
      <c r="AU1428" s="120"/>
      <c r="AV1428" s="120"/>
      <c r="AW1428" s="120"/>
      <c r="AX1428" s="120"/>
      <c r="AY1428" s="120"/>
      <c r="AZ1428" s="120"/>
      <c r="BA1428" s="120"/>
      <c r="BB1428" s="120"/>
      <c r="BC1428" s="120"/>
    </row>
    <row r="1429" spans="1:55" x14ac:dyDescent="0.25">
      <c r="A1429" s="27"/>
      <c r="B1429" s="28"/>
      <c r="C1429" s="28"/>
      <c r="D1429" s="29"/>
      <c r="E1429"/>
      <c r="F1429"/>
      <c r="G1429"/>
      <c r="H1429"/>
      <c r="I1429"/>
      <c r="J1429"/>
      <c r="K1429"/>
      <c r="L1429"/>
      <c r="M1429"/>
      <c r="N1429"/>
      <c r="O1429"/>
      <c r="P1429" s="120"/>
      <c r="Q1429" s="120"/>
      <c r="R1429" s="120"/>
      <c r="S1429" s="120"/>
      <c r="T1429" s="120"/>
      <c r="U1429" s="120"/>
      <c r="V1429" s="120"/>
      <c r="W1429" s="120"/>
      <c r="X1429" s="120"/>
      <c r="Y1429" s="120"/>
      <c r="Z1429" s="120"/>
      <c r="AA1429" s="120"/>
      <c r="AB1429" s="120"/>
      <c r="AC1429" s="120"/>
      <c r="AD1429" s="120"/>
      <c r="AE1429" s="120"/>
      <c r="AF1429" s="120"/>
      <c r="AG1429" s="120"/>
      <c r="AH1429" s="120"/>
      <c r="AI1429" s="120"/>
      <c r="AJ1429" s="120"/>
      <c r="AK1429" s="120"/>
      <c r="AL1429" s="120"/>
      <c r="AM1429" s="120"/>
      <c r="AN1429" s="120"/>
      <c r="AO1429" s="120"/>
      <c r="AP1429" s="120"/>
      <c r="AQ1429" s="120"/>
      <c r="AR1429" s="120"/>
      <c r="AS1429" s="120"/>
      <c r="AT1429" s="120"/>
      <c r="AU1429" s="120"/>
      <c r="AV1429" s="120"/>
      <c r="AW1429" s="120"/>
      <c r="AX1429" s="120"/>
      <c r="AY1429" s="120"/>
      <c r="AZ1429" s="120"/>
      <c r="BA1429" s="120"/>
      <c r="BB1429" s="120"/>
      <c r="BC1429" s="120"/>
    </row>
    <row r="1430" spans="1:55" x14ac:dyDescent="0.25">
      <c r="A1430" s="27"/>
      <c r="B1430" s="28"/>
      <c r="C1430" s="28"/>
      <c r="D1430" s="29"/>
      <c r="E1430"/>
      <c r="F1430"/>
      <c r="G1430"/>
      <c r="H1430"/>
      <c r="I1430"/>
      <c r="J1430"/>
      <c r="K1430"/>
      <c r="L1430"/>
      <c r="M1430"/>
      <c r="N1430"/>
      <c r="O1430"/>
      <c r="P1430" s="120"/>
      <c r="Q1430" s="120"/>
      <c r="R1430" s="120"/>
      <c r="S1430" s="120"/>
      <c r="T1430" s="120"/>
      <c r="U1430" s="120"/>
      <c r="V1430" s="120"/>
      <c r="W1430" s="120"/>
      <c r="X1430" s="120"/>
      <c r="Y1430" s="120"/>
      <c r="Z1430" s="120"/>
      <c r="AA1430" s="120"/>
      <c r="AB1430" s="120"/>
      <c r="AC1430" s="120"/>
      <c r="AD1430" s="120"/>
      <c r="AE1430" s="120"/>
      <c r="AF1430" s="120"/>
      <c r="AG1430" s="120"/>
      <c r="AH1430" s="120"/>
      <c r="AI1430" s="120"/>
      <c r="AJ1430" s="120"/>
      <c r="AK1430" s="120"/>
      <c r="AL1430" s="120"/>
      <c r="AM1430" s="120"/>
      <c r="AN1430" s="120"/>
      <c r="AO1430" s="120"/>
      <c r="AP1430" s="120"/>
      <c r="AQ1430" s="120"/>
      <c r="AR1430" s="120"/>
      <c r="AS1430" s="120"/>
      <c r="AT1430" s="120"/>
      <c r="AU1430" s="120"/>
      <c r="AV1430" s="120"/>
      <c r="AW1430" s="120"/>
      <c r="AX1430" s="120"/>
      <c r="AY1430" s="120"/>
      <c r="AZ1430" s="120"/>
      <c r="BA1430" s="120"/>
      <c r="BB1430" s="120"/>
      <c r="BC1430" s="120"/>
    </row>
    <row r="1431" spans="1:55" x14ac:dyDescent="0.25">
      <c r="A1431" s="27"/>
      <c r="B1431" s="28"/>
      <c r="C1431" s="28"/>
      <c r="D1431" s="29"/>
      <c r="E1431"/>
      <c r="F1431"/>
      <c r="G1431"/>
      <c r="H1431"/>
      <c r="I1431"/>
      <c r="J1431"/>
      <c r="K1431"/>
      <c r="L1431"/>
      <c r="M1431"/>
      <c r="N1431"/>
      <c r="O1431"/>
      <c r="P1431" s="120"/>
      <c r="Q1431" s="120"/>
      <c r="R1431" s="120"/>
      <c r="S1431" s="120"/>
      <c r="T1431" s="120"/>
      <c r="U1431" s="120"/>
      <c r="V1431" s="120"/>
      <c r="W1431" s="120"/>
      <c r="X1431" s="120"/>
      <c r="Y1431" s="120"/>
      <c r="Z1431" s="120"/>
      <c r="AA1431" s="120"/>
      <c r="AB1431" s="120"/>
      <c r="AC1431" s="120"/>
      <c r="AD1431" s="120"/>
      <c r="AE1431" s="120"/>
      <c r="AF1431" s="120"/>
      <c r="AG1431" s="120"/>
      <c r="AH1431" s="120"/>
      <c r="AI1431" s="120"/>
      <c r="AJ1431" s="120"/>
      <c r="AK1431" s="120"/>
      <c r="AL1431" s="120"/>
      <c r="AM1431" s="120"/>
      <c r="AN1431" s="120"/>
      <c r="AO1431" s="120"/>
      <c r="AP1431" s="120"/>
      <c r="AQ1431" s="120"/>
      <c r="AR1431" s="120"/>
      <c r="AS1431" s="120"/>
      <c r="AT1431" s="120"/>
      <c r="AU1431" s="120"/>
      <c r="AV1431" s="120"/>
      <c r="AW1431" s="120"/>
      <c r="AX1431" s="120"/>
      <c r="AY1431" s="120"/>
      <c r="AZ1431" s="120"/>
      <c r="BA1431" s="120"/>
      <c r="BB1431" s="120"/>
      <c r="BC1431" s="120"/>
    </row>
    <row r="1432" spans="1:55" x14ac:dyDescent="0.25">
      <c r="A1432" s="27"/>
      <c r="B1432" s="28"/>
      <c r="C1432" s="28"/>
      <c r="D1432" s="29"/>
      <c r="E1432"/>
      <c r="F1432"/>
      <c r="G1432"/>
      <c r="H1432"/>
      <c r="I1432"/>
      <c r="J1432"/>
      <c r="K1432"/>
      <c r="L1432"/>
      <c r="M1432"/>
      <c r="N1432"/>
      <c r="O1432"/>
      <c r="P1432" s="120"/>
      <c r="Q1432" s="120"/>
      <c r="R1432" s="120"/>
      <c r="S1432" s="120"/>
      <c r="T1432" s="120"/>
      <c r="U1432" s="120"/>
      <c r="V1432" s="120"/>
      <c r="W1432" s="120"/>
      <c r="X1432" s="120"/>
      <c r="Y1432" s="120"/>
      <c r="Z1432" s="120"/>
      <c r="AA1432" s="120"/>
      <c r="AB1432" s="120"/>
      <c r="AC1432" s="120"/>
      <c r="AD1432" s="120"/>
      <c r="AE1432" s="120"/>
      <c r="AF1432" s="120"/>
      <c r="AG1432" s="120"/>
      <c r="AH1432" s="120"/>
      <c r="AI1432" s="120"/>
      <c r="AJ1432" s="120"/>
      <c r="AK1432" s="120"/>
      <c r="AL1432" s="120"/>
      <c r="AM1432" s="120"/>
      <c r="AN1432" s="120"/>
      <c r="AO1432" s="120"/>
      <c r="AP1432" s="120"/>
      <c r="AQ1432" s="120"/>
      <c r="AR1432" s="120"/>
      <c r="AS1432" s="120"/>
      <c r="AT1432" s="120"/>
      <c r="AU1432" s="120"/>
      <c r="AV1432" s="120"/>
      <c r="AW1432" s="120"/>
      <c r="AX1432" s="120"/>
      <c r="AY1432" s="120"/>
      <c r="AZ1432" s="120"/>
      <c r="BA1432" s="120"/>
      <c r="BB1432" s="120"/>
      <c r="BC1432" s="120"/>
    </row>
    <row r="1433" spans="1:55" x14ac:dyDescent="0.25">
      <c r="A1433" s="27"/>
      <c r="B1433" s="28"/>
      <c r="C1433" s="28"/>
      <c r="D1433" s="29"/>
      <c r="E1433"/>
      <c r="F1433"/>
      <c r="G1433"/>
      <c r="H1433"/>
      <c r="I1433"/>
      <c r="J1433"/>
      <c r="K1433"/>
      <c r="L1433"/>
      <c r="M1433"/>
      <c r="N1433"/>
      <c r="O1433"/>
      <c r="P1433" s="120"/>
      <c r="Q1433" s="120"/>
      <c r="R1433" s="120"/>
      <c r="S1433" s="120"/>
      <c r="T1433" s="120"/>
      <c r="U1433" s="120"/>
      <c r="V1433" s="120"/>
      <c r="W1433" s="120"/>
      <c r="X1433" s="120"/>
      <c r="Y1433" s="120"/>
      <c r="Z1433" s="120"/>
      <c r="AA1433" s="120"/>
      <c r="AB1433" s="120"/>
      <c r="AC1433" s="120"/>
      <c r="AD1433" s="120"/>
      <c r="AE1433" s="120"/>
      <c r="AF1433" s="120"/>
      <c r="AG1433" s="120"/>
      <c r="AH1433" s="120"/>
      <c r="AI1433" s="120"/>
      <c r="AJ1433" s="120"/>
      <c r="AK1433" s="120"/>
      <c r="AL1433" s="120"/>
      <c r="AM1433" s="120"/>
      <c r="AN1433" s="120"/>
      <c r="AO1433" s="120"/>
      <c r="AP1433" s="120"/>
      <c r="AQ1433" s="120"/>
      <c r="AR1433" s="120"/>
      <c r="AS1433" s="120"/>
      <c r="AT1433" s="120"/>
      <c r="AU1433" s="120"/>
      <c r="AV1433" s="120"/>
      <c r="AW1433" s="120"/>
      <c r="AX1433" s="120"/>
      <c r="AY1433" s="120"/>
      <c r="AZ1433" s="120"/>
      <c r="BA1433" s="120"/>
      <c r="BB1433" s="120"/>
      <c r="BC1433" s="120"/>
    </row>
    <row r="1434" spans="1:55" x14ac:dyDescent="0.25">
      <c r="A1434" s="27"/>
      <c r="B1434" s="28"/>
      <c r="C1434" s="28"/>
      <c r="D1434" s="29"/>
      <c r="E1434"/>
      <c r="F1434"/>
      <c r="G1434"/>
      <c r="H1434"/>
      <c r="I1434"/>
      <c r="J1434"/>
      <c r="K1434"/>
      <c r="L1434"/>
      <c r="M1434"/>
      <c r="N1434"/>
      <c r="O1434"/>
      <c r="P1434" s="120"/>
      <c r="Q1434" s="120"/>
      <c r="R1434" s="120"/>
      <c r="S1434" s="120"/>
      <c r="T1434" s="120"/>
      <c r="U1434" s="120"/>
      <c r="V1434" s="120"/>
      <c r="W1434" s="120"/>
      <c r="X1434" s="120"/>
      <c r="Y1434" s="120"/>
      <c r="Z1434" s="120"/>
      <c r="AA1434" s="120"/>
      <c r="AB1434" s="120"/>
      <c r="AC1434" s="120"/>
      <c r="AD1434" s="120"/>
      <c r="AE1434" s="120"/>
      <c r="AF1434" s="120"/>
      <c r="AG1434" s="120"/>
      <c r="AH1434" s="120"/>
      <c r="AI1434" s="120"/>
      <c r="AJ1434" s="120"/>
      <c r="AK1434" s="120"/>
      <c r="AL1434" s="120"/>
      <c r="AM1434" s="120"/>
      <c r="AN1434" s="120"/>
      <c r="AO1434" s="120"/>
      <c r="AP1434" s="120"/>
      <c r="AQ1434" s="120"/>
      <c r="AR1434" s="120"/>
      <c r="AS1434" s="120"/>
      <c r="AT1434" s="120"/>
      <c r="AU1434" s="120"/>
      <c r="AV1434" s="120"/>
      <c r="AW1434" s="120"/>
      <c r="AX1434" s="120"/>
      <c r="AY1434" s="120"/>
      <c r="AZ1434" s="120"/>
      <c r="BA1434" s="120"/>
      <c r="BB1434" s="120"/>
      <c r="BC1434" s="120"/>
    </row>
    <row r="1435" spans="1:55" x14ac:dyDescent="0.25">
      <c r="A1435" s="27"/>
      <c r="B1435" s="28"/>
      <c r="C1435" s="28"/>
      <c r="D1435" s="29"/>
      <c r="E1435"/>
      <c r="F1435"/>
      <c r="G1435"/>
      <c r="H1435"/>
      <c r="I1435"/>
      <c r="J1435"/>
      <c r="K1435"/>
      <c r="L1435"/>
      <c r="M1435"/>
      <c r="N1435"/>
      <c r="O1435"/>
      <c r="P1435" s="120"/>
      <c r="Q1435" s="120"/>
      <c r="R1435" s="120"/>
      <c r="S1435" s="120"/>
      <c r="T1435" s="120"/>
      <c r="U1435" s="120"/>
      <c r="V1435" s="120"/>
      <c r="W1435" s="120"/>
      <c r="X1435" s="120"/>
      <c r="Y1435" s="120"/>
      <c r="Z1435" s="120"/>
      <c r="AA1435" s="120"/>
      <c r="AB1435" s="120"/>
      <c r="AC1435" s="120"/>
      <c r="AD1435" s="120"/>
      <c r="AE1435" s="120"/>
      <c r="AF1435" s="120"/>
      <c r="AG1435" s="120"/>
      <c r="AH1435" s="120"/>
      <c r="AI1435" s="120"/>
      <c r="AJ1435" s="120"/>
      <c r="AK1435" s="120"/>
      <c r="AL1435" s="120"/>
      <c r="AM1435" s="120"/>
      <c r="AN1435" s="120"/>
      <c r="AO1435" s="120"/>
      <c r="AP1435" s="120"/>
      <c r="AQ1435" s="120"/>
      <c r="AR1435" s="120"/>
      <c r="AS1435" s="120"/>
      <c r="AT1435" s="120"/>
      <c r="AU1435" s="120"/>
      <c r="AV1435" s="120"/>
      <c r="AW1435" s="120"/>
      <c r="AX1435" s="120"/>
      <c r="AY1435" s="120"/>
      <c r="AZ1435" s="120"/>
      <c r="BA1435" s="120"/>
      <c r="BB1435" s="120"/>
      <c r="BC1435" s="120"/>
    </row>
    <row r="1436" spans="1:55" x14ac:dyDescent="0.25">
      <c r="A1436" s="27"/>
      <c r="B1436" s="28"/>
      <c r="C1436" s="28"/>
      <c r="D1436" s="29"/>
      <c r="E1436"/>
      <c r="F1436"/>
      <c r="G1436"/>
      <c r="H1436"/>
      <c r="I1436"/>
      <c r="J1436"/>
      <c r="K1436"/>
      <c r="L1436"/>
      <c r="M1436"/>
      <c r="N1436"/>
      <c r="O1436"/>
      <c r="P1436" s="120"/>
      <c r="Q1436" s="120"/>
      <c r="R1436" s="120"/>
      <c r="S1436" s="120"/>
      <c r="T1436" s="120"/>
      <c r="U1436" s="120"/>
      <c r="V1436" s="120"/>
      <c r="W1436" s="120"/>
      <c r="X1436" s="120"/>
      <c r="Y1436" s="120"/>
      <c r="Z1436" s="120"/>
      <c r="AA1436" s="120"/>
      <c r="AB1436" s="120"/>
      <c r="AC1436" s="120"/>
      <c r="AD1436" s="120"/>
      <c r="AE1436" s="120"/>
      <c r="AF1436" s="120"/>
      <c r="AG1436" s="120"/>
      <c r="AH1436" s="120"/>
      <c r="AI1436" s="120"/>
      <c r="AJ1436" s="120"/>
      <c r="AK1436" s="120"/>
      <c r="AL1436" s="120"/>
      <c r="AM1436" s="120"/>
      <c r="AN1436" s="120"/>
      <c r="AO1436" s="120"/>
      <c r="AP1436" s="120"/>
      <c r="AQ1436" s="120"/>
      <c r="AR1436" s="120"/>
      <c r="AS1436" s="120"/>
      <c r="AT1436" s="120"/>
      <c r="AU1436" s="120"/>
      <c r="AV1436" s="120"/>
      <c r="AW1436" s="120"/>
      <c r="AX1436" s="120"/>
      <c r="AY1436" s="120"/>
      <c r="AZ1436" s="120"/>
      <c r="BA1436" s="120"/>
      <c r="BB1436" s="120"/>
      <c r="BC1436" s="120"/>
    </row>
    <row r="1437" spans="1:55" x14ac:dyDescent="0.25">
      <c r="A1437" s="27"/>
      <c r="B1437" s="28"/>
      <c r="C1437" s="28"/>
      <c r="D1437" s="29"/>
      <c r="E1437"/>
      <c r="F1437"/>
      <c r="G1437"/>
      <c r="H1437"/>
      <c r="I1437"/>
      <c r="J1437"/>
      <c r="K1437"/>
      <c r="L1437"/>
      <c r="M1437"/>
      <c r="N1437"/>
      <c r="O1437"/>
      <c r="P1437" s="120"/>
      <c r="Q1437" s="120"/>
      <c r="R1437" s="120"/>
      <c r="S1437" s="120"/>
      <c r="T1437" s="120"/>
      <c r="U1437" s="120"/>
      <c r="V1437" s="120"/>
      <c r="W1437" s="120"/>
      <c r="X1437" s="120"/>
      <c r="Y1437" s="120"/>
      <c r="Z1437" s="120"/>
      <c r="AA1437" s="120"/>
      <c r="AB1437" s="120"/>
      <c r="AC1437" s="120"/>
      <c r="AD1437" s="120"/>
      <c r="AE1437" s="120"/>
      <c r="AF1437" s="120"/>
      <c r="AG1437" s="120"/>
      <c r="AH1437" s="120"/>
      <c r="AI1437" s="120"/>
      <c r="AJ1437" s="120"/>
      <c r="AK1437" s="120"/>
      <c r="AL1437" s="120"/>
      <c r="AM1437" s="120"/>
      <c r="AN1437" s="120"/>
      <c r="AO1437" s="120"/>
      <c r="AP1437" s="120"/>
      <c r="AQ1437" s="120"/>
      <c r="AR1437" s="120"/>
      <c r="AS1437" s="120"/>
      <c r="AT1437" s="120"/>
      <c r="AU1437" s="120"/>
      <c r="AV1437" s="120"/>
      <c r="AW1437" s="120"/>
      <c r="AX1437" s="120"/>
      <c r="AY1437" s="120"/>
      <c r="AZ1437" s="120"/>
      <c r="BA1437" s="120"/>
      <c r="BB1437" s="120"/>
      <c r="BC1437" s="120"/>
    </row>
    <row r="1438" spans="1:55" x14ac:dyDescent="0.25">
      <c r="A1438" s="27"/>
      <c r="B1438" s="28"/>
      <c r="C1438" s="28"/>
      <c r="D1438" s="29"/>
      <c r="E1438"/>
      <c r="F1438"/>
      <c r="G1438"/>
      <c r="H1438"/>
      <c r="I1438"/>
      <c r="J1438"/>
      <c r="K1438"/>
      <c r="L1438"/>
      <c r="M1438"/>
      <c r="N1438"/>
      <c r="O1438"/>
      <c r="P1438" s="120"/>
      <c r="Q1438" s="120"/>
      <c r="R1438" s="120"/>
      <c r="S1438" s="120"/>
      <c r="T1438" s="120"/>
      <c r="U1438" s="120"/>
      <c r="V1438" s="120"/>
      <c r="W1438" s="120"/>
      <c r="X1438" s="120"/>
      <c r="Y1438" s="120"/>
      <c r="Z1438" s="120"/>
      <c r="AA1438" s="120"/>
      <c r="AB1438" s="120"/>
      <c r="AC1438" s="120"/>
      <c r="AD1438" s="120"/>
      <c r="AE1438" s="120"/>
      <c r="AF1438" s="120"/>
      <c r="AG1438" s="120"/>
      <c r="AH1438" s="120"/>
      <c r="AI1438" s="120"/>
      <c r="AJ1438" s="120"/>
      <c r="AK1438" s="120"/>
      <c r="AL1438" s="120"/>
      <c r="AM1438" s="120"/>
      <c r="AN1438" s="120"/>
      <c r="AO1438" s="120"/>
      <c r="AP1438" s="120"/>
      <c r="AQ1438" s="120"/>
      <c r="AR1438" s="120"/>
      <c r="AS1438" s="120"/>
      <c r="AT1438" s="120"/>
      <c r="AU1438" s="120"/>
      <c r="AV1438" s="120"/>
      <c r="AW1438" s="120"/>
      <c r="AX1438" s="120"/>
      <c r="AY1438" s="120"/>
      <c r="AZ1438" s="120"/>
      <c r="BA1438" s="120"/>
      <c r="BB1438" s="120"/>
      <c r="BC1438" s="120"/>
    </row>
    <row r="1439" spans="1:55" x14ac:dyDescent="0.25">
      <c r="A1439" s="27"/>
      <c r="B1439" s="28"/>
      <c r="C1439" s="28"/>
      <c r="D1439" s="29"/>
      <c r="E1439"/>
      <c r="F1439"/>
      <c r="G1439"/>
      <c r="H1439"/>
      <c r="I1439"/>
      <c r="J1439"/>
      <c r="K1439"/>
      <c r="L1439"/>
      <c r="M1439"/>
      <c r="N1439"/>
      <c r="O1439"/>
      <c r="P1439" s="120"/>
      <c r="Q1439" s="120"/>
      <c r="R1439" s="120"/>
      <c r="S1439" s="120"/>
      <c r="T1439" s="120"/>
      <c r="U1439" s="120"/>
      <c r="V1439" s="120"/>
      <c r="W1439" s="120"/>
      <c r="X1439" s="120"/>
      <c r="Y1439" s="120"/>
      <c r="Z1439" s="120"/>
      <c r="AA1439" s="120"/>
      <c r="AB1439" s="120"/>
      <c r="AC1439" s="120"/>
      <c r="AD1439" s="120"/>
      <c r="AE1439" s="120"/>
      <c r="AF1439" s="120"/>
      <c r="AG1439" s="120"/>
      <c r="AH1439" s="120"/>
      <c r="AI1439" s="120"/>
      <c r="AJ1439" s="120"/>
      <c r="AK1439" s="120"/>
      <c r="AL1439" s="120"/>
      <c r="AM1439" s="120"/>
      <c r="AN1439" s="120"/>
      <c r="AO1439" s="120"/>
      <c r="AP1439" s="120"/>
      <c r="AQ1439" s="120"/>
      <c r="AR1439" s="120"/>
      <c r="AS1439" s="120"/>
      <c r="AT1439" s="120"/>
      <c r="AU1439" s="120"/>
      <c r="AV1439" s="120"/>
      <c r="AW1439" s="120"/>
      <c r="AX1439" s="120"/>
      <c r="AY1439" s="120"/>
      <c r="AZ1439" s="120"/>
      <c r="BA1439" s="120"/>
      <c r="BB1439" s="120"/>
      <c r="BC1439" s="120"/>
    </row>
    <row r="1440" spans="1:55" x14ac:dyDescent="0.25">
      <c r="A1440" s="27"/>
      <c r="B1440" s="28"/>
      <c r="C1440" s="28"/>
      <c r="D1440" s="29"/>
      <c r="E1440"/>
      <c r="F1440"/>
      <c r="G1440"/>
      <c r="H1440"/>
      <c r="I1440"/>
      <c r="J1440"/>
      <c r="K1440"/>
      <c r="L1440"/>
      <c r="M1440"/>
      <c r="N1440"/>
      <c r="O1440"/>
      <c r="P1440" s="120"/>
      <c r="Q1440" s="120"/>
      <c r="R1440" s="120"/>
      <c r="S1440" s="120"/>
      <c r="T1440" s="120"/>
      <c r="U1440" s="120"/>
      <c r="V1440" s="120"/>
      <c r="W1440" s="120"/>
      <c r="X1440" s="120"/>
      <c r="Y1440" s="120"/>
      <c r="Z1440" s="120"/>
      <c r="AA1440" s="120"/>
      <c r="AB1440" s="120"/>
      <c r="AC1440" s="120"/>
      <c r="AD1440" s="120"/>
      <c r="AE1440" s="120"/>
      <c r="AF1440" s="120"/>
      <c r="AG1440" s="120"/>
      <c r="AH1440" s="120"/>
      <c r="AI1440" s="120"/>
      <c r="AJ1440" s="120"/>
      <c r="AK1440" s="120"/>
      <c r="AL1440" s="120"/>
      <c r="AM1440" s="120"/>
      <c r="AN1440" s="120"/>
      <c r="AO1440" s="120"/>
      <c r="AP1440" s="120"/>
      <c r="AQ1440" s="120"/>
      <c r="AR1440" s="120"/>
      <c r="AS1440" s="120"/>
      <c r="AT1440" s="120"/>
      <c r="AU1440" s="120"/>
      <c r="AV1440" s="120"/>
      <c r="AW1440" s="120"/>
      <c r="AX1440" s="120"/>
      <c r="AY1440" s="120"/>
      <c r="AZ1440" s="120"/>
      <c r="BA1440" s="120"/>
      <c r="BB1440" s="120"/>
      <c r="BC1440" s="120"/>
    </row>
    <row r="1441" spans="1:55" x14ac:dyDescent="0.25">
      <c r="A1441" s="27"/>
      <c r="B1441" s="28"/>
      <c r="C1441" s="28"/>
      <c r="D1441" s="29"/>
      <c r="E1441"/>
      <c r="F1441"/>
      <c r="G1441"/>
      <c r="H1441"/>
      <c r="I1441"/>
      <c r="J1441"/>
      <c r="K1441"/>
      <c r="L1441"/>
      <c r="M1441"/>
      <c r="N1441"/>
      <c r="O1441"/>
      <c r="P1441" s="120"/>
      <c r="Q1441" s="120"/>
      <c r="R1441" s="120"/>
      <c r="S1441" s="120"/>
      <c r="T1441" s="120"/>
      <c r="U1441" s="120"/>
      <c r="V1441" s="120"/>
      <c r="W1441" s="120"/>
      <c r="X1441" s="120"/>
      <c r="Y1441" s="120"/>
      <c r="Z1441" s="120"/>
      <c r="AA1441" s="120"/>
      <c r="AB1441" s="120"/>
      <c r="AC1441" s="120"/>
      <c r="AD1441" s="120"/>
      <c r="AE1441" s="120"/>
      <c r="AF1441" s="120"/>
      <c r="AG1441" s="120"/>
      <c r="AH1441" s="120"/>
      <c r="AI1441" s="120"/>
      <c r="AJ1441" s="120"/>
      <c r="AK1441" s="120"/>
      <c r="AL1441" s="120"/>
      <c r="AM1441" s="120"/>
      <c r="AN1441" s="120"/>
      <c r="AO1441" s="120"/>
      <c r="AP1441" s="120"/>
      <c r="AQ1441" s="120"/>
      <c r="AR1441" s="120"/>
      <c r="AS1441" s="120"/>
      <c r="AT1441" s="120"/>
      <c r="AU1441" s="120"/>
      <c r="AV1441" s="120"/>
      <c r="AW1441" s="120"/>
      <c r="AX1441" s="120"/>
      <c r="AY1441" s="120"/>
      <c r="AZ1441" s="120"/>
      <c r="BA1441" s="120"/>
      <c r="BB1441" s="120"/>
      <c r="BC1441" s="120"/>
    </row>
    <row r="1442" spans="1:55" x14ac:dyDescent="0.25">
      <c r="A1442" s="27"/>
      <c r="B1442" s="28"/>
      <c r="C1442" s="28"/>
      <c r="D1442" s="29"/>
      <c r="E1442"/>
      <c r="F1442"/>
      <c r="G1442"/>
      <c r="H1442"/>
      <c r="I1442"/>
      <c r="J1442"/>
      <c r="K1442"/>
      <c r="L1442"/>
      <c r="M1442"/>
      <c r="N1442"/>
      <c r="O1442"/>
      <c r="P1442" s="120"/>
      <c r="Q1442" s="120"/>
      <c r="R1442" s="120"/>
      <c r="S1442" s="120"/>
      <c r="T1442" s="120"/>
      <c r="U1442" s="120"/>
      <c r="V1442" s="120"/>
      <c r="W1442" s="120"/>
      <c r="X1442" s="120"/>
      <c r="Y1442" s="120"/>
      <c r="Z1442" s="120"/>
      <c r="AA1442" s="120"/>
      <c r="AB1442" s="120"/>
      <c r="AC1442" s="120"/>
      <c r="AD1442" s="120"/>
      <c r="AE1442" s="120"/>
      <c r="AF1442" s="120"/>
      <c r="AG1442" s="120"/>
      <c r="AH1442" s="120"/>
      <c r="AI1442" s="120"/>
      <c r="AJ1442" s="120"/>
      <c r="AK1442" s="120"/>
      <c r="AL1442" s="120"/>
      <c r="AM1442" s="120"/>
      <c r="AN1442" s="120"/>
      <c r="AO1442" s="120"/>
      <c r="AP1442" s="120"/>
      <c r="AQ1442" s="120"/>
      <c r="AR1442" s="120"/>
      <c r="AS1442" s="120"/>
      <c r="AT1442" s="120"/>
      <c r="AU1442" s="120"/>
      <c r="AV1442" s="120"/>
      <c r="AW1442" s="120"/>
      <c r="AX1442" s="120"/>
      <c r="AY1442" s="120"/>
      <c r="AZ1442" s="120"/>
      <c r="BA1442" s="120"/>
      <c r="BB1442" s="120"/>
      <c r="BC1442" s="120"/>
    </row>
    <row r="1443" spans="1:55" x14ac:dyDescent="0.25">
      <c r="A1443" s="27"/>
      <c r="B1443" s="28"/>
      <c r="C1443" s="28"/>
      <c r="D1443" s="29"/>
      <c r="E1443"/>
      <c r="F1443"/>
      <c r="G1443"/>
      <c r="H1443"/>
      <c r="I1443"/>
      <c r="J1443"/>
      <c r="K1443"/>
      <c r="L1443"/>
      <c r="M1443"/>
      <c r="N1443"/>
      <c r="O1443"/>
      <c r="P1443" s="120"/>
      <c r="Q1443" s="120"/>
      <c r="R1443" s="120"/>
      <c r="S1443" s="120"/>
      <c r="T1443" s="120"/>
      <c r="U1443" s="120"/>
      <c r="V1443" s="120"/>
      <c r="W1443" s="120"/>
      <c r="X1443" s="120"/>
      <c r="Y1443" s="120"/>
      <c r="Z1443" s="120"/>
      <c r="AA1443" s="120"/>
      <c r="AB1443" s="120"/>
      <c r="AC1443" s="120"/>
      <c r="AD1443" s="120"/>
      <c r="AE1443" s="120"/>
      <c r="AF1443" s="120"/>
      <c r="AG1443" s="120"/>
      <c r="AH1443" s="120"/>
      <c r="AI1443" s="120"/>
      <c r="AJ1443" s="120"/>
      <c r="AK1443" s="120"/>
      <c r="AL1443" s="120"/>
      <c r="AM1443" s="120"/>
      <c r="AN1443" s="120"/>
      <c r="AO1443" s="120"/>
      <c r="AP1443" s="120"/>
      <c r="AQ1443" s="120"/>
      <c r="AR1443" s="120"/>
      <c r="AS1443" s="120"/>
      <c r="AT1443" s="120"/>
      <c r="AU1443" s="120"/>
      <c r="AV1443" s="120"/>
      <c r="AW1443" s="120"/>
      <c r="AX1443" s="120"/>
      <c r="AY1443" s="120"/>
      <c r="AZ1443" s="120"/>
      <c r="BA1443" s="120"/>
      <c r="BB1443" s="120"/>
      <c r="BC1443" s="120"/>
    </row>
    <row r="1444" spans="1:55" x14ac:dyDescent="0.25">
      <c r="A1444" s="27"/>
      <c r="B1444" s="28"/>
      <c r="C1444" s="28"/>
      <c r="D1444" s="29"/>
      <c r="E1444"/>
      <c r="F1444"/>
      <c r="G1444"/>
      <c r="H1444"/>
      <c r="I1444"/>
      <c r="J1444"/>
      <c r="K1444"/>
      <c r="L1444"/>
      <c r="M1444"/>
      <c r="N1444"/>
      <c r="O1444"/>
      <c r="P1444" s="120"/>
      <c r="Q1444" s="120"/>
      <c r="R1444" s="120"/>
      <c r="S1444" s="120"/>
      <c r="T1444" s="120"/>
      <c r="U1444" s="120"/>
      <c r="V1444" s="120"/>
      <c r="W1444" s="120"/>
      <c r="X1444" s="120"/>
      <c r="Y1444" s="120"/>
      <c r="Z1444" s="120"/>
      <c r="AA1444" s="120"/>
      <c r="AB1444" s="120"/>
      <c r="AC1444" s="120"/>
      <c r="AD1444" s="120"/>
      <c r="AE1444" s="120"/>
      <c r="AF1444" s="120"/>
      <c r="AG1444" s="120"/>
      <c r="AH1444" s="120"/>
      <c r="AI1444" s="120"/>
      <c r="AJ1444" s="120"/>
      <c r="AK1444" s="120"/>
      <c r="AL1444" s="120"/>
      <c r="AM1444" s="120"/>
      <c r="AN1444" s="120"/>
      <c r="AO1444" s="120"/>
      <c r="AP1444" s="120"/>
      <c r="AQ1444" s="120"/>
      <c r="AR1444" s="120"/>
      <c r="AS1444" s="120"/>
      <c r="AT1444" s="120"/>
      <c r="AU1444" s="120"/>
      <c r="AV1444" s="120"/>
      <c r="AW1444" s="120"/>
      <c r="AX1444" s="120"/>
      <c r="AY1444" s="120"/>
      <c r="AZ1444" s="120"/>
      <c r="BA1444" s="120"/>
      <c r="BB1444" s="120"/>
      <c r="BC1444" s="120"/>
    </row>
    <row r="1445" spans="1:55" x14ac:dyDescent="0.25">
      <c r="A1445" s="27"/>
      <c r="B1445" s="28"/>
      <c r="C1445" s="28"/>
      <c r="D1445" s="29"/>
      <c r="E1445"/>
      <c r="F1445"/>
      <c r="G1445"/>
      <c r="H1445"/>
      <c r="I1445"/>
      <c r="J1445"/>
      <c r="K1445"/>
      <c r="L1445"/>
      <c r="M1445"/>
      <c r="N1445"/>
      <c r="O1445"/>
      <c r="P1445" s="120"/>
      <c r="Q1445" s="120"/>
      <c r="R1445" s="120"/>
      <c r="S1445" s="120"/>
      <c r="T1445" s="120"/>
      <c r="U1445" s="120"/>
      <c r="V1445" s="120"/>
      <c r="W1445" s="120"/>
      <c r="X1445" s="120"/>
      <c r="Y1445" s="120"/>
      <c r="Z1445" s="120"/>
      <c r="AA1445" s="120"/>
      <c r="AB1445" s="120"/>
      <c r="AC1445" s="120"/>
      <c r="AD1445" s="120"/>
      <c r="AE1445" s="120"/>
      <c r="AF1445" s="120"/>
      <c r="AG1445" s="120"/>
      <c r="AH1445" s="120"/>
      <c r="AI1445" s="120"/>
      <c r="AJ1445" s="120"/>
      <c r="AK1445" s="120"/>
      <c r="AL1445" s="120"/>
      <c r="AM1445" s="120"/>
      <c r="AN1445" s="120"/>
      <c r="AO1445" s="120"/>
      <c r="AP1445" s="120"/>
      <c r="AQ1445" s="120"/>
      <c r="AR1445" s="120"/>
      <c r="AS1445" s="120"/>
      <c r="AT1445" s="120"/>
      <c r="AU1445" s="120"/>
      <c r="AV1445" s="120"/>
      <c r="AW1445" s="120"/>
      <c r="AX1445" s="120"/>
      <c r="AY1445" s="120"/>
      <c r="AZ1445" s="120"/>
      <c r="BA1445" s="120"/>
      <c r="BB1445" s="120"/>
      <c r="BC1445" s="120"/>
    </row>
    <row r="1446" spans="1:55" x14ac:dyDescent="0.25">
      <c r="A1446" s="27"/>
      <c r="B1446" s="28"/>
      <c r="C1446" s="28"/>
      <c r="D1446" s="29"/>
      <c r="E1446"/>
      <c r="F1446"/>
      <c r="G1446"/>
      <c r="H1446"/>
      <c r="I1446"/>
      <c r="J1446"/>
      <c r="K1446"/>
      <c r="L1446"/>
      <c r="M1446"/>
      <c r="N1446"/>
      <c r="O1446"/>
      <c r="P1446" s="120"/>
      <c r="Q1446" s="120"/>
      <c r="R1446" s="120"/>
      <c r="S1446" s="120"/>
      <c r="T1446" s="120"/>
      <c r="U1446" s="120"/>
      <c r="V1446" s="120"/>
      <c r="W1446" s="120"/>
      <c r="X1446" s="120"/>
      <c r="Y1446" s="120"/>
      <c r="Z1446" s="120"/>
      <c r="AA1446" s="120"/>
      <c r="AB1446" s="120"/>
      <c r="AC1446" s="120"/>
      <c r="AD1446" s="120"/>
      <c r="AE1446" s="120"/>
      <c r="AF1446" s="120"/>
      <c r="AG1446" s="120"/>
      <c r="AH1446" s="120"/>
      <c r="AI1446" s="120"/>
      <c r="AJ1446" s="120"/>
      <c r="AK1446" s="120"/>
      <c r="AL1446" s="120"/>
      <c r="AM1446" s="120"/>
      <c r="AN1446" s="120"/>
      <c r="AO1446" s="120"/>
      <c r="AP1446" s="120"/>
      <c r="AQ1446" s="120"/>
      <c r="AR1446" s="120"/>
      <c r="AS1446" s="120"/>
      <c r="AT1446" s="120"/>
      <c r="AU1446" s="120"/>
      <c r="AV1446" s="120"/>
      <c r="AW1446" s="120"/>
      <c r="AX1446" s="120"/>
      <c r="AY1446" s="120"/>
      <c r="AZ1446" s="120"/>
      <c r="BA1446" s="120"/>
      <c r="BB1446" s="120"/>
      <c r="BC1446" s="120"/>
    </row>
    <row r="1447" spans="1:55" x14ac:dyDescent="0.25">
      <c r="A1447" s="27"/>
      <c r="B1447" s="28"/>
      <c r="C1447" s="28"/>
      <c r="D1447" s="29"/>
      <c r="E1447"/>
      <c r="F1447"/>
      <c r="G1447"/>
      <c r="H1447"/>
      <c r="I1447"/>
      <c r="J1447"/>
      <c r="K1447"/>
      <c r="L1447"/>
      <c r="M1447"/>
      <c r="N1447"/>
      <c r="O1447"/>
      <c r="P1447" s="120"/>
      <c r="Q1447" s="120"/>
      <c r="R1447" s="120"/>
      <c r="S1447" s="120"/>
      <c r="T1447" s="120"/>
      <c r="U1447" s="120"/>
      <c r="V1447" s="120"/>
      <c r="W1447" s="120"/>
      <c r="X1447" s="120"/>
      <c r="Y1447" s="120"/>
      <c r="Z1447" s="120"/>
      <c r="AA1447" s="120"/>
      <c r="AB1447" s="120"/>
      <c r="AC1447" s="120"/>
      <c r="AD1447" s="120"/>
      <c r="AE1447" s="120"/>
      <c r="AF1447" s="120"/>
      <c r="AG1447" s="120"/>
      <c r="AH1447" s="120"/>
      <c r="AI1447" s="120"/>
      <c r="AJ1447" s="120"/>
      <c r="AK1447" s="120"/>
      <c r="AL1447" s="120"/>
      <c r="AM1447" s="120"/>
      <c r="AN1447" s="120"/>
      <c r="AO1447" s="120"/>
      <c r="AP1447" s="120"/>
      <c r="AQ1447" s="120"/>
      <c r="AR1447" s="120"/>
      <c r="AS1447" s="120"/>
      <c r="AT1447" s="120"/>
      <c r="AU1447" s="120"/>
      <c r="AV1447" s="120"/>
      <c r="AW1447" s="120"/>
      <c r="AX1447" s="120"/>
      <c r="AY1447" s="120"/>
      <c r="AZ1447" s="120"/>
      <c r="BA1447" s="120"/>
      <c r="BB1447" s="120"/>
      <c r="BC1447" s="120"/>
    </row>
    <row r="1448" spans="1:55" x14ac:dyDescent="0.25">
      <c r="A1448" s="27"/>
      <c r="B1448" s="28"/>
      <c r="C1448" s="28"/>
      <c r="D1448" s="29"/>
      <c r="E1448"/>
      <c r="F1448"/>
      <c r="G1448"/>
      <c r="H1448"/>
      <c r="I1448"/>
      <c r="J1448"/>
      <c r="K1448"/>
      <c r="L1448"/>
      <c r="M1448"/>
      <c r="N1448"/>
      <c r="O1448"/>
      <c r="P1448" s="120"/>
      <c r="Q1448" s="120"/>
      <c r="R1448" s="120"/>
      <c r="S1448" s="120"/>
      <c r="T1448" s="120"/>
      <c r="U1448" s="120"/>
      <c r="V1448" s="120"/>
      <c r="W1448" s="120"/>
      <c r="X1448" s="120"/>
      <c r="Y1448" s="120"/>
      <c r="Z1448" s="120"/>
      <c r="AA1448" s="120"/>
      <c r="AB1448" s="120"/>
      <c r="AC1448" s="120"/>
      <c r="AD1448" s="120"/>
      <c r="AE1448" s="120"/>
      <c r="AF1448" s="120"/>
      <c r="AG1448" s="120"/>
      <c r="AH1448" s="120"/>
      <c r="AI1448" s="120"/>
      <c r="AJ1448" s="120"/>
      <c r="AK1448" s="120"/>
      <c r="AL1448" s="120"/>
      <c r="AM1448" s="120"/>
      <c r="AN1448" s="120"/>
      <c r="AO1448" s="120"/>
      <c r="AP1448" s="120"/>
      <c r="AQ1448" s="120"/>
      <c r="AR1448" s="120"/>
      <c r="AS1448" s="120"/>
      <c r="AT1448" s="120"/>
      <c r="AU1448" s="120"/>
      <c r="AV1448" s="120"/>
      <c r="AW1448" s="120"/>
      <c r="AX1448" s="120"/>
      <c r="AY1448" s="120"/>
      <c r="AZ1448" s="120"/>
      <c r="BA1448" s="120"/>
      <c r="BB1448" s="120"/>
      <c r="BC1448" s="120"/>
    </row>
    <row r="1449" spans="1:55" x14ac:dyDescent="0.25">
      <c r="A1449" s="27"/>
      <c r="B1449" s="28"/>
      <c r="C1449" s="28"/>
      <c r="D1449" s="29"/>
      <c r="E1449"/>
      <c r="F1449"/>
      <c r="G1449"/>
      <c r="H1449"/>
      <c r="I1449"/>
      <c r="J1449"/>
      <c r="K1449"/>
      <c r="L1449"/>
      <c r="M1449"/>
      <c r="N1449"/>
      <c r="O1449"/>
      <c r="P1449" s="120"/>
      <c r="Q1449" s="120"/>
      <c r="R1449" s="120"/>
      <c r="S1449" s="120"/>
      <c r="T1449" s="120"/>
      <c r="U1449" s="120"/>
      <c r="V1449" s="120"/>
      <c r="W1449" s="120"/>
      <c r="X1449" s="120"/>
      <c r="Y1449" s="120"/>
      <c r="Z1449" s="120"/>
      <c r="AA1449" s="120"/>
      <c r="AB1449" s="120"/>
      <c r="AC1449" s="120"/>
      <c r="AD1449" s="120"/>
      <c r="AE1449" s="120"/>
      <c r="AF1449" s="120"/>
      <c r="AG1449" s="120"/>
      <c r="AH1449" s="120"/>
      <c r="AI1449" s="120"/>
      <c r="AJ1449" s="120"/>
      <c r="AK1449" s="120"/>
      <c r="AL1449" s="120"/>
      <c r="AM1449" s="120"/>
      <c r="AN1449" s="120"/>
      <c r="AO1449" s="120"/>
      <c r="AP1449" s="120"/>
      <c r="AQ1449" s="120"/>
      <c r="AR1449" s="120"/>
      <c r="AS1449" s="120"/>
      <c r="AT1449" s="120"/>
      <c r="AU1449" s="120"/>
      <c r="AV1449" s="120"/>
      <c r="AW1449" s="120"/>
      <c r="AX1449" s="120"/>
      <c r="AY1449" s="120"/>
      <c r="AZ1449" s="120"/>
      <c r="BA1449" s="120"/>
      <c r="BB1449" s="120"/>
      <c r="BC1449" s="120"/>
    </row>
    <row r="1450" spans="1:55" x14ac:dyDescent="0.25">
      <c r="A1450" s="27"/>
      <c r="B1450" s="28"/>
      <c r="C1450" s="28"/>
      <c r="D1450" s="29"/>
      <c r="E1450"/>
      <c r="F1450"/>
      <c r="G1450"/>
      <c r="H1450"/>
      <c r="I1450"/>
      <c r="J1450"/>
      <c r="K1450"/>
      <c r="L1450"/>
      <c r="M1450"/>
      <c r="N1450"/>
      <c r="O1450"/>
      <c r="P1450" s="120"/>
      <c r="Q1450" s="120"/>
      <c r="R1450" s="120"/>
      <c r="S1450" s="120"/>
      <c r="T1450" s="120"/>
      <c r="U1450" s="120"/>
      <c r="V1450" s="120"/>
      <c r="W1450" s="120"/>
      <c r="X1450" s="120"/>
      <c r="Y1450" s="120"/>
      <c r="Z1450" s="120"/>
      <c r="AA1450" s="120"/>
      <c r="AB1450" s="120"/>
      <c r="AC1450" s="120"/>
      <c r="AD1450" s="120"/>
      <c r="AE1450" s="120"/>
      <c r="AF1450" s="120"/>
      <c r="AG1450" s="120"/>
      <c r="AH1450" s="120"/>
      <c r="AI1450" s="120"/>
      <c r="AJ1450" s="120"/>
      <c r="AK1450" s="120"/>
      <c r="AL1450" s="120"/>
      <c r="AM1450" s="120"/>
      <c r="AN1450" s="120"/>
      <c r="AO1450" s="120"/>
      <c r="AP1450" s="120"/>
      <c r="AQ1450" s="120"/>
      <c r="AR1450" s="120"/>
      <c r="AS1450" s="120"/>
      <c r="AT1450" s="120"/>
      <c r="AU1450" s="120"/>
      <c r="AV1450" s="120"/>
      <c r="AW1450" s="120"/>
      <c r="AX1450" s="120"/>
      <c r="AY1450" s="120"/>
      <c r="AZ1450" s="120"/>
      <c r="BA1450" s="120"/>
      <c r="BB1450" s="120"/>
      <c r="BC1450" s="120"/>
    </row>
    <row r="1451" spans="1:55" x14ac:dyDescent="0.25">
      <c r="A1451" s="27"/>
      <c r="B1451" s="28"/>
      <c r="C1451" s="28"/>
      <c r="D1451" s="29"/>
      <c r="E1451"/>
      <c r="F1451"/>
      <c r="G1451"/>
      <c r="H1451"/>
      <c r="I1451"/>
      <c r="J1451"/>
      <c r="K1451"/>
      <c r="L1451"/>
      <c r="M1451"/>
      <c r="N1451"/>
      <c r="O1451"/>
      <c r="P1451" s="120"/>
      <c r="Q1451" s="120"/>
      <c r="R1451" s="120"/>
      <c r="S1451" s="120"/>
      <c r="T1451" s="120"/>
      <c r="U1451" s="120"/>
      <c r="V1451" s="120"/>
      <c r="W1451" s="120"/>
      <c r="X1451" s="120"/>
      <c r="Y1451" s="120"/>
      <c r="Z1451" s="120"/>
      <c r="AA1451" s="120"/>
      <c r="AB1451" s="120"/>
      <c r="AC1451" s="120"/>
      <c r="AD1451" s="120"/>
      <c r="AE1451" s="120"/>
      <c r="AF1451" s="120"/>
      <c r="AG1451" s="120"/>
      <c r="AH1451" s="120"/>
      <c r="AI1451" s="120"/>
      <c r="AJ1451" s="120"/>
      <c r="AK1451" s="120"/>
      <c r="AL1451" s="120"/>
      <c r="AM1451" s="120"/>
      <c r="AN1451" s="120"/>
      <c r="AO1451" s="120"/>
      <c r="AP1451" s="120"/>
      <c r="AQ1451" s="120"/>
      <c r="AR1451" s="120"/>
      <c r="AS1451" s="120"/>
      <c r="AT1451" s="120"/>
      <c r="AU1451" s="120"/>
      <c r="AV1451" s="120"/>
      <c r="AW1451" s="120"/>
      <c r="AX1451" s="120"/>
      <c r="AY1451" s="120"/>
      <c r="AZ1451" s="120"/>
      <c r="BA1451" s="120"/>
      <c r="BB1451" s="120"/>
      <c r="BC1451" s="120"/>
    </row>
    <row r="1452" spans="1:55" x14ac:dyDescent="0.25">
      <c r="A1452" s="27"/>
      <c r="B1452" s="28"/>
      <c r="C1452" s="28"/>
      <c r="D1452" s="29"/>
      <c r="E1452"/>
      <c r="F1452"/>
      <c r="G1452"/>
      <c r="H1452"/>
      <c r="I1452"/>
      <c r="J1452"/>
      <c r="K1452"/>
      <c r="L1452"/>
      <c r="M1452"/>
      <c r="N1452"/>
      <c r="O1452"/>
      <c r="P1452" s="120"/>
      <c r="Q1452" s="120"/>
      <c r="R1452" s="120"/>
      <c r="S1452" s="120"/>
      <c r="T1452" s="120"/>
      <c r="U1452" s="120"/>
      <c r="V1452" s="120"/>
      <c r="W1452" s="120"/>
      <c r="X1452" s="120"/>
      <c r="Y1452" s="120"/>
      <c r="Z1452" s="120"/>
      <c r="AA1452" s="120"/>
      <c r="AB1452" s="120"/>
      <c r="AC1452" s="120"/>
      <c r="AD1452" s="120"/>
      <c r="AE1452" s="120"/>
      <c r="AF1452" s="120"/>
      <c r="AG1452" s="120"/>
      <c r="AH1452" s="120"/>
      <c r="AI1452" s="120"/>
      <c r="AJ1452" s="120"/>
      <c r="AK1452" s="120"/>
      <c r="AL1452" s="120"/>
      <c r="AM1452" s="120"/>
      <c r="AN1452" s="120"/>
      <c r="AO1452" s="120"/>
      <c r="AP1452" s="120"/>
      <c r="AQ1452" s="120"/>
      <c r="AR1452" s="120"/>
      <c r="AS1452" s="120"/>
      <c r="AT1452" s="120"/>
      <c r="AU1452" s="120"/>
      <c r="AV1452" s="120"/>
      <c r="AW1452" s="120"/>
      <c r="AX1452" s="120"/>
      <c r="AY1452" s="120"/>
      <c r="AZ1452" s="120"/>
      <c r="BA1452" s="120"/>
      <c r="BB1452" s="120"/>
      <c r="BC1452" s="120"/>
    </row>
    <row r="1453" spans="1:55" x14ac:dyDescent="0.25">
      <c r="A1453" s="27"/>
      <c r="B1453" s="28"/>
      <c r="C1453" s="28"/>
      <c r="D1453" s="29"/>
      <c r="E1453"/>
      <c r="F1453"/>
      <c r="G1453"/>
      <c r="H1453"/>
      <c r="I1453"/>
      <c r="J1453"/>
      <c r="K1453"/>
      <c r="L1453"/>
      <c r="M1453"/>
      <c r="N1453"/>
      <c r="O1453"/>
      <c r="P1453" s="120"/>
      <c r="Q1453" s="120"/>
      <c r="R1453" s="120"/>
      <c r="S1453" s="120"/>
      <c r="T1453" s="120"/>
      <c r="U1453" s="120"/>
      <c r="V1453" s="120"/>
      <c r="W1453" s="120"/>
      <c r="X1453" s="120"/>
      <c r="Y1453" s="120"/>
      <c r="Z1453" s="120"/>
      <c r="AA1453" s="120"/>
      <c r="AB1453" s="120"/>
      <c r="AC1453" s="120"/>
      <c r="AD1453" s="120"/>
      <c r="AE1453" s="120"/>
      <c r="AF1453" s="120"/>
      <c r="AG1453" s="120"/>
      <c r="AH1453" s="120"/>
      <c r="AI1453" s="120"/>
      <c r="AJ1453" s="120"/>
      <c r="AK1453" s="120"/>
      <c r="AL1453" s="120"/>
      <c r="AM1453" s="120"/>
      <c r="AN1453" s="120"/>
      <c r="AO1453" s="120"/>
      <c r="AP1453" s="120"/>
      <c r="AQ1453" s="120"/>
      <c r="AR1453" s="120"/>
      <c r="AS1453" s="120"/>
      <c r="AT1453" s="120"/>
      <c r="AU1453" s="120"/>
      <c r="AV1453" s="120"/>
      <c r="AW1453" s="120"/>
      <c r="AX1453" s="120"/>
      <c r="AY1453" s="120"/>
      <c r="AZ1453" s="120"/>
      <c r="BA1453" s="120"/>
      <c r="BB1453" s="120"/>
      <c r="BC1453" s="120"/>
    </row>
    <row r="1454" spans="1:55" x14ac:dyDescent="0.25">
      <c r="A1454" s="27"/>
      <c r="B1454" s="28"/>
      <c r="C1454" s="28"/>
      <c r="D1454" s="29"/>
      <c r="E1454"/>
      <c r="F1454"/>
      <c r="G1454"/>
      <c r="H1454"/>
      <c r="I1454"/>
      <c r="J1454"/>
      <c r="K1454"/>
      <c r="L1454"/>
      <c r="M1454"/>
      <c r="N1454"/>
      <c r="O1454"/>
      <c r="P1454" s="120"/>
      <c r="Q1454" s="120"/>
      <c r="R1454" s="120"/>
      <c r="S1454" s="120"/>
      <c r="T1454" s="120"/>
      <c r="U1454" s="120"/>
      <c r="V1454" s="120"/>
      <c r="W1454" s="120"/>
      <c r="X1454" s="120"/>
      <c r="Y1454" s="120"/>
      <c r="Z1454" s="120"/>
      <c r="AA1454" s="120"/>
      <c r="AB1454" s="120"/>
      <c r="AC1454" s="120"/>
      <c r="AD1454" s="120"/>
      <c r="AE1454" s="120"/>
      <c r="AF1454" s="120"/>
      <c r="AG1454" s="120"/>
      <c r="AH1454" s="120"/>
      <c r="AI1454" s="120"/>
      <c r="AJ1454" s="120"/>
      <c r="AK1454" s="120"/>
      <c r="AL1454" s="120"/>
      <c r="AM1454" s="120"/>
      <c r="AN1454" s="120"/>
      <c r="AO1454" s="120"/>
      <c r="AP1454" s="120"/>
      <c r="AQ1454" s="120"/>
      <c r="AR1454" s="120"/>
      <c r="AS1454" s="120"/>
      <c r="AT1454" s="120"/>
      <c r="AU1454" s="120"/>
      <c r="AV1454" s="120"/>
      <c r="AW1454" s="120"/>
      <c r="AX1454" s="120"/>
      <c r="AY1454" s="120"/>
      <c r="AZ1454" s="120"/>
      <c r="BA1454" s="120"/>
      <c r="BB1454" s="120"/>
      <c r="BC1454" s="120"/>
    </row>
    <row r="1455" spans="1:55" x14ac:dyDescent="0.25">
      <c r="A1455" s="27"/>
      <c r="B1455" s="28"/>
      <c r="C1455" s="28"/>
      <c r="D1455" s="29"/>
      <c r="E1455"/>
      <c r="F1455"/>
      <c r="G1455"/>
      <c r="H1455"/>
      <c r="I1455"/>
      <c r="J1455"/>
      <c r="K1455"/>
      <c r="L1455"/>
      <c r="M1455"/>
      <c r="N1455"/>
      <c r="O1455"/>
      <c r="P1455" s="120"/>
      <c r="Q1455" s="120"/>
      <c r="R1455" s="120"/>
      <c r="S1455" s="120"/>
      <c r="T1455" s="120"/>
      <c r="U1455" s="120"/>
      <c r="V1455" s="120"/>
      <c r="W1455" s="120"/>
      <c r="X1455" s="120"/>
      <c r="Y1455" s="120"/>
      <c r="Z1455" s="120"/>
      <c r="AA1455" s="120"/>
      <c r="AB1455" s="120"/>
      <c r="AC1455" s="120"/>
      <c r="AD1455" s="120"/>
      <c r="AE1455" s="120"/>
      <c r="AF1455" s="120"/>
      <c r="AG1455" s="120"/>
      <c r="AH1455" s="120"/>
      <c r="AI1455" s="120"/>
      <c r="AJ1455" s="120"/>
      <c r="AK1455" s="120"/>
      <c r="AL1455" s="120"/>
      <c r="AM1455" s="120"/>
      <c r="AN1455" s="120"/>
      <c r="AO1455" s="120"/>
      <c r="AP1455" s="120"/>
      <c r="AQ1455" s="120"/>
      <c r="AR1455" s="120"/>
      <c r="AS1455" s="120"/>
      <c r="AT1455" s="120"/>
      <c r="AU1455" s="120"/>
      <c r="AV1455" s="120"/>
      <c r="AW1455" s="120"/>
      <c r="AX1455" s="120"/>
      <c r="AY1455" s="120"/>
      <c r="AZ1455" s="120"/>
      <c r="BA1455" s="120"/>
      <c r="BB1455" s="120"/>
      <c r="BC1455" s="120"/>
    </row>
    <row r="1456" spans="1:55" x14ac:dyDescent="0.25">
      <c r="A1456" s="27"/>
      <c r="B1456" s="28"/>
      <c r="C1456" s="28"/>
      <c r="D1456" s="29"/>
      <c r="E1456"/>
      <c r="F1456"/>
      <c r="G1456"/>
      <c r="H1456"/>
      <c r="I1456"/>
      <c r="J1456"/>
      <c r="K1456"/>
      <c r="L1456"/>
      <c r="M1456"/>
      <c r="N1456"/>
      <c r="O1456"/>
      <c r="P1456" s="120"/>
      <c r="Q1456" s="120"/>
      <c r="R1456" s="120"/>
      <c r="S1456" s="120"/>
      <c r="T1456" s="120"/>
      <c r="U1456" s="120"/>
      <c r="V1456" s="120"/>
      <c r="W1456" s="120"/>
      <c r="X1456" s="120"/>
      <c r="Y1456" s="120"/>
      <c r="Z1456" s="120"/>
      <c r="AA1456" s="120"/>
      <c r="AB1456" s="120"/>
      <c r="AC1456" s="120"/>
      <c r="AD1456" s="120"/>
      <c r="AE1456" s="120"/>
      <c r="AF1456" s="120"/>
      <c r="AG1456" s="120"/>
      <c r="AH1456" s="120"/>
      <c r="AI1456" s="120"/>
      <c r="AJ1456" s="120"/>
      <c r="AK1456" s="120"/>
      <c r="AL1456" s="120"/>
      <c r="AM1456" s="120"/>
      <c r="AN1456" s="120"/>
      <c r="AO1456" s="120"/>
      <c r="AP1456" s="120"/>
      <c r="AQ1456" s="120"/>
      <c r="AR1456" s="120"/>
      <c r="AS1456" s="120"/>
      <c r="AT1456" s="120"/>
      <c r="AU1456" s="120"/>
      <c r="AV1456" s="120"/>
      <c r="AW1456" s="120"/>
      <c r="AX1456" s="120"/>
      <c r="AY1456" s="120"/>
      <c r="AZ1456" s="120"/>
      <c r="BA1456" s="120"/>
      <c r="BB1456" s="120"/>
      <c r="BC1456" s="120"/>
    </row>
    <row r="1457" spans="1:55" x14ac:dyDescent="0.25">
      <c r="A1457" s="27"/>
      <c r="B1457" s="28"/>
      <c r="C1457" s="28"/>
      <c r="D1457" s="29"/>
      <c r="E1457"/>
      <c r="F1457"/>
      <c r="G1457"/>
      <c r="H1457"/>
      <c r="I1457"/>
      <c r="J1457"/>
      <c r="K1457"/>
      <c r="L1457"/>
      <c r="M1457"/>
      <c r="N1457"/>
      <c r="O1457"/>
      <c r="P1457" s="120"/>
      <c r="Q1457" s="120"/>
      <c r="R1457" s="120"/>
      <c r="S1457" s="120"/>
      <c r="T1457" s="120"/>
      <c r="U1457" s="120"/>
      <c r="V1457" s="120"/>
      <c r="W1457" s="120"/>
      <c r="X1457" s="120"/>
      <c r="Y1457" s="120"/>
      <c r="Z1457" s="120"/>
      <c r="AA1457" s="120"/>
      <c r="AB1457" s="120"/>
      <c r="AC1457" s="120"/>
      <c r="AD1457" s="120"/>
      <c r="AE1457" s="120"/>
      <c r="AF1457" s="120"/>
      <c r="AG1457" s="120"/>
      <c r="AH1457" s="120"/>
      <c r="AI1457" s="120"/>
      <c r="AJ1457" s="120"/>
      <c r="AK1457" s="120"/>
      <c r="AL1457" s="120"/>
      <c r="AM1457" s="120"/>
      <c r="AN1457" s="120"/>
      <c r="AO1457" s="120"/>
      <c r="AP1457" s="120"/>
      <c r="AQ1457" s="120"/>
      <c r="AR1457" s="120"/>
      <c r="AS1457" s="120"/>
      <c r="AT1457" s="120"/>
      <c r="AU1457" s="120"/>
      <c r="AV1457" s="120"/>
      <c r="AW1457" s="120"/>
      <c r="AX1457" s="120"/>
      <c r="AY1457" s="120"/>
      <c r="AZ1457" s="120"/>
      <c r="BA1457" s="120"/>
      <c r="BB1457" s="120"/>
      <c r="BC1457" s="120"/>
    </row>
    <row r="1458" spans="1:55" x14ac:dyDescent="0.25">
      <c r="A1458" s="27"/>
      <c r="B1458" s="28"/>
      <c r="C1458" s="28"/>
      <c r="D1458" s="29"/>
      <c r="E1458"/>
      <c r="F1458"/>
      <c r="G1458"/>
      <c r="H1458"/>
      <c r="I1458"/>
      <c r="J1458"/>
      <c r="K1458"/>
      <c r="L1458"/>
      <c r="M1458"/>
      <c r="N1458"/>
      <c r="O1458"/>
      <c r="P1458" s="120"/>
      <c r="Q1458" s="120"/>
      <c r="R1458" s="120"/>
      <c r="S1458" s="120"/>
      <c r="T1458" s="120"/>
      <c r="U1458" s="120"/>
      <c r="V1458" s="120"/>
      <c r="W1458" s="120"/>
      <c r="X1458" s="120"/>
      <c r="Y1458" s="120"/>
      <c r="Z1458" s="120"/>
      <c r="AA1458" s="120"/>
      <c r="AB1458" s="120"/>
      <c r="AC1458" s="120"/>
      <c r="AD1458" s="120"/>
      <c r="AE1458" s="120"/>
      <c r="AF1458" s="120"/>
      <c r="AG1458" s="120"/>
      <c r="AH1458" s="120"/>
      <c r="AI1458" s="120"/>
      <c r="AJ1458" s="120"/>
      <c r="AK1458" s="120"/>
      <c r="AL1458" s="120"/>
      <c r="AM1458" s="120"/>
      <c r="AN1458" s="120"/>
      <c r="AO1458" s="120"/>
      <c r="AP1458" s="120"/>
      <c r="AQ1458" s="120"/>
      <c r="AR1458" s="120"/>
      <c r="AS1458" s="120"/>
      <c r="AT1458" s="120"/>
      <c r="AU1458" s="120"/>
      <c r="AV1458" s="120"/>
      <c r="AW1458" s="120"/>
      <c r="AX1458" s="120"/>
      <c r="AY1458" s="120"/>
      <c r="AZ1458" s="120"/>
      <c r="BA1458" s="120"/>
      <c r="BB1458" s="120"/>
      <c r="BC1458" s="120"/>
    </row>
    <row r="1459" spans="1:55" x14ac:dyDescent="0.25">
      <c r="A1459" s="27"/>
      <c r="B1459" s="28"/>
      <c r="C1459" s="28"/>
      <c r="D1459" s="29"/>
      <c r="E1459"/>
      <c r="F1459"/>
      <c r="G1459"/>
      <c r="H1459"/>
      <c r="I1459"/>
      <c r="J1459"/>
      <c r="K1459"/>
      <c r="L1459"/>
      <c r="M1459"/>
      <c r="N1459"/>
      <c r="O1459"/>
      <c r="P1459" s="120"/>
      <c r="Q1459" s="120"/>
      <c r="R1459" s="120"/>
      <c r="S1459" s="120"/>
      <c r="T1459" s="120"/>
      <c r="U1459" s="120"/>
      <c r="V1459" s="120"/>
      <c r="W1459" s="120"/>
      <c r="X1459" s="120"/>
      <c r="Y1459" s="120"/>
      <c r="Z1459" s="120"/>
      <c r="AA1459" s="120"/>
      <c r="AB1459" s="120"/>
      <c r="AC1459" s="120"/>
      <c r="AD1459" s="120"/>
      <c r="AE1459" s="120"/>
      <c r="AF1459" s="120"/>
      <c r="AG1459" s="120"/>
      <c r="AH1459" s="120"/>
      <c r="AI1459" s="120"/>
      <c r="AJ1459" s="120"/>
      <c r="AK1459" s="120"/>
      <c r="AL1459" s="120"/>
      <c r="AM1459" s="120"/>
      <c r="AN1459" s="120"/>
      <c r="AO1459" s="120"/>
      <c r="AP1459" s="120"/>
      <c r="AQ1459" s="120"/>
      <c r="AR1459" s="120"/>
      <c r="AS1459" s="120"/>
      <c r="AT1459" s="120"/>
      <c r="AU1459" s="120"/>
      <c r="AV1459" s="120"/>
      <c r="AW1459" s="120"/>
      <c r="AX1459" s="120"/>
      <c r="AY1459" s="120"/>
      <c r="AZ1459" s="120"/>
      <c r="BA1459" s="120"/>
      <c r="BB1459" s="120"/>
      <c r="BC1459" s="120"/>
    </row>
    <row r="1460" spans="1:55" x14ac:dyDescent="0.25">
      <c r="A1460" s="27"/>
      <c r="B1460" s="28"/>
      <c r="C1460" s="28"/>
      <c r="D1460" s="29"/>
      <c r="E1460"/>
      <c r="F1460"/>
      <c r="G1460"/>
      <c r="H1460"/>
      <c r="I1460"/>
      <c r="J1460"/>
      <c r="K1460"/>
      <c r="L1460"/>
      <c r="M1460"/>
      <c r="N1460"/>
      <c r="O1460"/>
      <c r="P1460" s="120"/>
      <c r="Q1460" s="120"/>
      <c r="R1460" s="120"/>
      <c r="S1460" s="120"/>
      <c r="T1460" s="120"/>
      <c r="U1460" s="120"/>
      <c r="V1460" s="120"/>
      <c r="W1460" s="120"/>
      <c r="X1460" s="120"/>
      <c r="Y1460" s="120"/>
      <c r="Z1460" s="120"/>
      <c r="AA1460" s="120"/>
      <c r="AB1460" s="120"/>
      <c r="AC1460" s="120"/>
      <c r="AD1460" s="120"/>
      <c r="AE1460" s="120"/>
      <c r="AF1460" s="120"/>
      <c r="AG1460" s="120"/>
      <c r="AH1460" s="120"/>
      <c r="AI1460" s="120"/>
      <c r="AJ1460" s="120"/>
      <c r="AK1460" s="120"/>
      <c r="AL1460" s="120"/>
      <c r="AM1460" s="120"/>
      <c r="AN1460" s="120"/>
      <c r="AO1460" s="120"/>
      <c r="AP1460" s="120"/>
      <c r="AQ1460" s="120"/>
      <c r="AR1460" s="120"/>
      <c r="AS1460" s="120"/>
      <c r="AT1460" s="120"/>
      <c r="AU1460" s="120"/>
      <c r="AV1460" s="120"/>
      <c r="AW1460" s="120"/>
      <c r="AX1460" s="120"/>
      <c r="AY1460" s="120"/>
      <c r="AZ1460" s="120"/>
      <c r="BA1460" s="120"/>
      <c r="BB1460" s="120"/>
      <c r="BC1460" s="120"/>
    </row>
    <row r="1461" spans="1:55" x14ac:dyDescent="0.25">
      <c r="A1461" s="27"/>
      <c r="B1461" s="28"/>
      <c r="C1461" s="28"/>
      <c r="D1461" s="29"/>
      <c r="E1461"/>
      <c r="F1461"/>
      <c r="G1461"/>
      <c r="H1461"/>
      <c r="I1461"/>
      <c r="J1461"/>
      <c r="K1461"/>
      <c r="L1461"/>
      <c r="M1461"/>
      <c r="N1461"/>
      <c r="O1461"/>
      <c r="P1461" s="120"/>
      <c r="Q1461" s="120"/>
      <c r="R1461" s="120"/>
      <c r="S1461" s="120"/>
      <c r="T1461" s="120"/>
      <c r="U1461" s="120"/>
      <c r="V1461" s="120"/>
      <c r="W1461" s="120"/>
      <c r="X1461" s="120"/>
      <c r="Y1461" s="120"/>
      <c r="Z1461" s="120"/>
      <c r="AA1461" s="120"/>
      <c r="AB1461" s="120"/>
      <c r="AC1461" s="120"/>
      <c r="AD1461" s="120"/>
      <c r="AE1461" s="120"/>
      <c r="AF1461" s="120"/>
      <c r="AG1461" s="120"/>
      <c r="AH1461" s="120"/>
      <c r="AI1461" s="120"/>
      <c r="AJ1461" s="120"/>
      <c r="AK1461" s="120"/>
      <c r="AL1461" s="120"/>
      <c r="AM1461" s="120"/>
      <c r="AN1461" s="120"/>
      <c r="AO1461" s="120"/>
      <c r="AP1461" s="120"/>
      <c r="AQ1461" s="120"/>
      <c r="AR1461" s="120"/>
      <c r="AS1461" s="120"/>
      <c r="AT1461" s="120"/>
      <c r="AU1461" s="120"/>
      <c r="AV1461" s="120"/>
      <c r="AW1461" s="120"/>
      <c r="AX1461" s="120"/>
      <c r="AY1461" s="120"/>
      <c r="AZ1461" s="120"/>
      <c r="BA1461" s="120"/>
      <c r="BB1461" s="120"/>
      <c r="BC1461" s="120"/>
    </row>
    <row r="1462" spans="1:55" x14ac:dyDescent="0.25">
      <c r="A1462" s="27"/>
      <c r="B1462" s="28"/>
      <c r="C1462" s="28"/>
      <c r="D1462" s="29"/>
      <c r="E1462"/>
      <c r="F1462"/>
      <c r="G1462"/>
      <c r="H1462"/>
      <c r="I1462"/>
      <c r="J1462"/>
      <c r="K1462"/>
      <c r="L1462"/>
      <c r="M1462"/>
      <c r="N1462"/>
      <c r="O1462"/>
      <c r="P1462" s="120"/>
      <c r="Q1462" s="120"/>
      <c r="R1462" s="120"/>
      <c r="S1462" s="120"/>
      <c r="T1462" s="120"/>
      <c r="U1462" s="120"/>
      <c r="V1462" s="120"/>
      <c r="W1462" s="120"/>
      <c r="X1462" s="120"/>
      <c r="Y1462" s="120"/>
      <c r="Z1462" s="120"/>
      <c r="AA1462" s="120"/>
      <c r="AB1462" s="120"/>
      <c r="AC1462" s="120"/>
      <c r="AD1462" s="120"/>
      <c r="AE1462" s="120"/>
      <c r="AF1462" s="120"/>
      <c r="AG1462" s="120"/>
      <c r="AH1462" s="120"/>
      <c r="AI1462" s="120"/>
      <c r="AJ1462" s="120"/>
      <c r="AK1462" s="120"/>
      <c r="AL1462" s="120"/>
      <c r="AM1462" s="120"/>
      <c r="AN1462" s="120"/>
      <c r="AO1462" s="120"/>
      <c r="AP1462" s="120"/>
      <c r="AQ1462" s="120"/>
      <c r="AR1462" s="120"/>
      <c r="AS1462" s="120"/>
      <c r="AT1462" s="120"/>
      <c r="AU1462" s="120"/>
      <c r="AV1462" s="120"/>
      <c r="AW1462" s="120"/>
      <c r="AX1462" s="120"/>
      <c r="AY1462" s="120"/>
      <c r="AZ1462" s="120"/>
      <c r="BA1462" s="120"/>
      <c r="BB1462" s="120"/>
      <c r="BC1462" s="120"/>
    </row>
    <row r="1463" spans="1:55" x14ac:dyDescent="0.25">
      <c r="A1463" s="27"/>
      <c r="B1463" s="28"/>
      <c r="C1463" s="28"/>
      <c r="D1463" s="29"/>
      <c r="E1463"/>
      <c r="F1463"/>
      <c r="G1463"/>
      <c r="H1463"/>
      <c r="I1463"/>
      <c r="J1463"/>
      <c r="K1463"/>
      <c r="L1463"/>
      <c r="M1463"/>
      <c r="N1463"/>
      <c r="O1463"/>
      <c r="P1463" s="120"/>
      <c r="Q1463" s="120"/>
      <c r="R1463" s="120"/>
      <c r="S1463" s="120"/>
      <c r="T1463" s="120"/>
      <c r="U1463" s="120"/>
      <c r="V1463" s="120"/>
      <c r="W1463" s="120"/>
      <c r="X1463" s="120"/>
      <c r="Y1463" s="120"/>
      <c r="Z1463" s="120"/>
      <c r="AA1463" s="120"/>
      <c r="AB1463" s="120"/>
      <c r="AC1463" s="120"/>
      <c r="AD1463" s="120"/>
      <c r="AE1463" s="120"/>
      <c r="AF1463" s="120"/>
      <c r="AG1463" s="120"/>
      <c r="AH1463" s="120"/>
      <c r="AI1463" s="120"/>
      <c r="AJ1463" s="120"/>
      <c r="AK1463" s="120"/>
      <c r="AL1463" s="120"/>
      <c r="AM1463" s="120"/>
      <c r="AN1463" s="120"/>
      <c r="AO1463" s="120"/>
      <c r="AP1463" s="120"/>
      <c r="AQ1463" s="120"/>
      <c r="AR1463" s="120"/>
      <c r="AS1463" s="120"/>
      <c r="AT1463" s="120"/>
      <c r="AU1463" s="120"/>
      <c r="AV1463" s="120"/>
      <c r="AW1463" s="120"/>
      <c r="AX1463" s="120"/>
      <c r="AY1463" s="120"/>
      <c r="AZ1463" s="120"/>
      <c r="BA1463" s="120"/>
      <c r="BB1463" s="120"/>
      <c r="BC1463" s="120"/>
    </row>
    <row r="1464" spans="1:55" x14ac:dyDescent="0.25">
      <c r="A1464" s="27"/>
      <c r="B1464" s="28"/>
      <c r="C1464" s="28"/>
      <c r="D1464" s="29"/>
      <c r="E1464"/>
      <c r="F1464"/>
      <c r="G1464"/>
      <c r="H1464"/>
      <c r="I1464"/>
      <c r="J1464"/>
      <c r="K1464"/>
      <c r="L1464"/>
      <c r="M1464"/>
      <c r="N1464"/>
      <c r="O1464"/>
      <c r="P1464" s="120"/>
      <c r="Q1464" s="120"/>
      <c r="R1464" s="120"/>
      <c r="S1464" s="120"/>
      <c r="T1464" s="120"/>
      <c r="U1464" s="120"/>
      <c r="V1464" s="120"/>
      <c r="W1464" s="120"/>
      <c r="X1464" s="120"/>
      <c r="Y1464" s="120"/>
      <c r="Z1464" s="120"/>
      <c r="AA1464" s="120"/>
      <c r="AB1464" s="120"/>
      <c r="AC1464" s="120"/>
      <c r="AD1464" s="120"/>
      <c r="AE1464" s="120"/>
      <c r="AF1464" s="120"/>
      <c r="AG1464" s="120"/>
      <c r="AH1464" s="120"/>
      <c r="AI1464" s="120"/>
      <c r="AJ1464" s="120"/>
      <c r="AK1464" s="120"/>
      <c r="AL1464" s="120"/>
      <c r="AM1464" s="120"/>
      <c r="AN1464" s="120"/>
      <c r="AO1464" s="120"/>
      <c r="AP1464" s="120"/>
      <c r="AQ1464" s="120"/>
      <c r="AR1464" s="120"/>
      <c r="AS1464" s="120"/>
      <c r="AT1464" s="120"/>
      <c r="AU1464" s="120"/>
      <c r="AV1464" s="120"/>
      <c r="AW1464" s="120"/>
      <c r="AX1464" s="120"/>
      <c r="AY1464" s="120"/>
      <c r="AZ1464" s="120"/>
      <c r="BA1464" s="120"/>
      <c r="BB1464" s="120"/>
      <c r="BC1464" s="120"/>
    </row>
    <row r="1465" spans="1:55" x14ac:dyDescent="0.25">
      <c r="A1465" s="27"/>
      <c r="B1465" s="28"/>
      <c r="C1465" s="28"/>
      <c r="D1465" s="29"/>
      <c r="E1465"/>
      <c r="F1465"/>
      <c r="G1465"/>
      <c r="H1465"/>
      <c r="I1465"/>
      <c r="J1465"/>
      <c r="K1465"/>
      <c r="L1465"/>
      <c r="M1465"/>
      <c r="N1465"/>
      <c r="O1465"/>
      <c r="P1465" s="120"/>
      <c r="Q1465" s="120"/>
      <c r="R1465" s="120"/>
      <c r="S1465" s="120"/>
      <c r="T1465" s="120"/>
      <c r="U1465" s="120"/>
      <c r="V1465" s="120"/>
      <c r="W1465" s="120"/>
      <c r="X1465" s="120"/>
      <c r="Y1465" s="120"/>
      <c r="Z1465" s="120"/>
      <c r="AA1465" s="120"/>
      <c r="AB1465" s="120"/>
      <c r="AC1465" s="120"/>
      <c r="AD1465" s="120"/>
      <c r="AE1465" s="120"/>
      <c r="AF1465" s="120"/>
      <c r="AG1465" s="120"/>
      <c r="AH1465" s="120"/>
      <c r="AI1465" s="120"/>
      <c r="AJ1465" s="120"/>
      <c r="AK1465" s="120"/>
      <c r="AL1465" s="120"/>
      <c r="AM1465" s="120"/>
      <c r="AN1465" s="120"/>
      <c r="AO1465" s="120"/>
      <c r="AP1465" s="120"/>
      <c r="AQ1465" s="120"/>
      <c r="AR1465" s="120"/>
      <c r="AS1465" s="120"/>
      <c r="AT1465" s="120"/>
      <c r="AU1465" s="120"/>
      <c r="AV1465" s="120"/>
      <c r="AW1465" s="120"/>
      <c r="AX1465" s="120"/>
      <c r="AY1465" s="120"/>
      <c r="AZ1465" s="120"/>
      <c r="BA1465" s="120"/>
      <c r="BB1465" s="120"/>
      <c r="BC1465" s="120"/>
    </row>
    <row r="1466" spans="1:55" x14ac:dyDescent="0.25">
      <c r="A1466" s="27"/>
      <c r="B1466" s="28"/>
      <c r="C1466" s="28"/>
      <c r="D1466" s="29"/>
      <c r="E1466"/>
      <c r="F1466"/>
      <c r="G1466"/>
      <c r="H1466"/>
      <c r="I1466"/>
      <c r="J1466"/>
      <c r="K1466"/>
      <c r="L1466"/>
      <c r="M1466"/>
      <c r="N1466"/>
      <c r="O1466"/>
      <c r="P1466" s="120"/>
      <c r="Q1466" s="120"/>
      <c r="R1466" s="120"/>
      <c r="S1466" s="120"/>
      <c r="T1466" s="120"/>
      <c r="U1466" s="120"/>
      <c r="V1466" s="120"/>
      <c r="W1466" s="120"/>
      <c r="X1466" s="120"/>
      <c r="Y1466" s="120"/>
      <c r="Z1466" s="120"/>
      <c r="AA1466" s="120"/>
      <c r="AB1466" s="120"/>
      <c r="AC1466" s="120"/>
      <c r="AD1466" s="120"/>
      <c r="AE1466" s="120"/>
      <c r="AF1466" s="120"/>
      <c r="AG1466" s="120"/>
      <c r="AH1466" s="120"/>
      <c r="AI1466" s="120"/>
      <c r="AJ1466" s="120"/>
      <c r="AK1466" s="120"/>
      <c r="AL1466" s="120"/>
      <c r="AM1466" s="120"/>
      <c r="AN1466" s="120"/>
      <c r="AO1466" s="120"/>
      <c r="AP1466" s="120"/>
      <c r="AQ1466" s="120"/>
      <c r="AR1466" s="120"/>
      <c r="AS1466" s="120"/>
      <c r="AT1466" s="120"/>
      <c r="AU1466" s="120"/>
      <c r="AV1466" s="120"/>
      <c r="AW1466" s="120"/>
      <c r="AX1466" s="120"/>
      <c r="AY1466" s="120"/>
      <c r="AZ1466" s="120"/>
      <c r="BA1466" s="120"/>
      <c r="BB1466" s="120"/>
      <c r="BC1466" s="120"/>
    </row>
    <row r="1467" spans="1:55" x14ac:dyDescent="0.25">
      <c r="A1467" s="27"/>
      <c r="B1467" s="28"/>
      <c r="C1467" s="28"/>
      <c r="D1467" s="29"/>
      <c r="E1467"/>
      <c r="F1467"/>
      <c r="G1467"/>
      <c r="H1467"/>
      <c r="I1467"/>
      <c r="J1467"/>
      <c r="K1467"/>
      <c r="L1467"/>
      <c r="M1467"/>
      <c r="N1467"/>
      <c r="O1467"/>
      <c r="P1467" s="120"/>
      <c r="Q1467" s="120"/>
      <c r="R1467" s="120"/>
      <c r="S1467" s="120"/>
      <c r="T1467" s="120"/>
      <c r="U1467" s="120"/>
      <c r="V1467" s="120"/>
      <c r="W1467" s="120"/>
      <c r="X1467" s="120"/>
      <c r="Y1467" s="120"/>
      <c r="Z1467" s="120"/>
      <c r="AA1467" s="120"/>
      <c r="AB1467" s="120"/>
      <c r="AC1467" s="120"/>
      <c r="AD1467" s="120"/>
      <c r="AE1467" s="120"/>
      <c r="AF1467" s="120"/>
      <c r="AG1467" s="120"/>
      <c r="AH1467" s="120"/>
      <c r="AI1467" s="120"/>
      <c r="AJ1467" s="120"/>
      <c r="AK1467" s="120"/>
      <c r="AL1467" s="120"/>
      <c r="AM1467" s="120"/>
      <c r="AN1467" s="120"/>
      <c r="AO1467" s="120"/>
      <c r="AP1467" s="120"/>
      <c r="AQ1467" s="120"/>
      <c r="AR1467" s="120"/>
      <c r="AS1467" s="120"/>
      <c r="AT1467" s="120"/>
      <c r="AU1467" s="120"/>
      <c r="AV1467" s="120"/>
      <c r="AW1467" s="120"/>
      <c r="AX1467" s="120"/>
      <c r="AY1467" s="120"/>
      <c r="AZ1467" s="120"/>
      <c r="BA1467" s="120"/>
      <c r="BB1467" s="120"/>
      <c r="BC1467" s="120"/>
    </row>
    <row r="1468" spans="1:55" x14ac:dyDescent="0.25">
      <c r="A1468" s="27"/>
      <c r="B1468" s="28"/>
      <c r="C1468" s="28"/>
      <c r="D1468" s="29"/>
      <c r="E1468"/>
      <c r="F1468"/>
      <c r="G1468"/>
      <c r="H1468"/>
      <c r="I1468"/>
      <c r="J1468"/>
      <c r="K1468"/>
      <c r="L1468"/>
      <c r="M1468"/>
      <c r="N1468"/>
      <c r="O1468"/>
      <c r="P1468" s="120"/>
      <c r="Q1468" s="120"/>
      <c r="R1468" s="120"/>
      <c r="S1468" s="120"/>
      <c r="T1468" s="120"/>
      <c r="U1468" s="120"/>
      <c r="V1468" s="120"/>
      <c r="W1468" s="120"/>
      <c r="X1468" s="120"/>
      <c r="Y1468" s="120"/>
      <c r="Z1468" s="120"/>
      <c r="AA1468" s="120"/>
      <c r="AB1468" s="120"/>
      <c r="AC1468" s="120"/>
      <c r="AD1468" s="120"/>
      <c r="AE1468" s="120"/>
      <c r="AF1468" s="120"/>
      <c r="AG1468" s="120"/>
      <c r="AH1468" s="120"/>
      <c r="AI1468" s="120"/>
      <c r="AJ1468" s="120"/>
      <c r="AK1468" s="120"/>
      <c r="AL1468" s="120"/>
      <c r="AM1468" s="120"/>
      <c r="AN1468" s="120"/>
      <c r="AO1468" s="120"/>
      <c r="AP1468" s="120"/>
      <c r="AQ1468" s="120"/>
      <c r="AR1468" s="120"/>
      <c r="AS1468" s="120"/>
      <c r="AT1468" s="120"/>
      <c r="AU1468" s="120"/>
      <c r="AV1468" s="120"/>
      <c r="AW1468" s="120"/>
      <c r="AX1468" s="120"/>
      <c r="AY1468" s="120"/>
      <c r="AZ1468" s="120"/>
      <c r="BA1468" s="120"/>
      <c r="BB1468" s="120"/>
      <c r="BC1468" s="120"/>
    </row>
    <row r="1469" spans="1:55" x14ac:dyDescent="0.25">
      <c r="A1469" s="27"/>
      <c r="B1469" s="28"/>
      <c r="C1469" s="28"/>
      <c r="D1469" s="29"/>
      <c r="E1469"/>
      <c r="F1469"/>
      <c r="G1469"/>
      <c r="H1469"/>
      <c r="I1469"/>
      <c r="J1469"/>
      <c r="K1469"/>
      <c r="L1469"/>
      <c r="M1469"/>
      <c r="N1469"/>
      <c r="O1469"/>
      <c r="P1469" s="120"/>
      <c r="Q1469" s="120"/>
      <c r="R1469" s="120"/>
      <c r="S1469" s="120"/>
      <c r="T1469" s="120"/>
      <c r="U1469" s="120"/>
      <c r="V1469" s="120"/>
      <c r="W1469" s="120"/>
      <c r="X1469" s="120"/>
      <c r="Y1469" s="120"/>
      <c r="Z1469" s="120"/>
      <c r="AA1469" s="120"/>
      <c r="AB1469" s="120"/>
      <c r="AC1469" s="120"/>
      <c r="AD1469" s="120"/>
      <c r="AE1469" s="120"/>
      <c r="AF1469" s="120"/>
      <c r="AG1469" s="120"/>
      <c r="AH1469" s="120"/>
      <c r="AI1469" s="120"/>
      <c r="AJ1469" s="120"/>
      <c r="AK1469" s="120"/>
      <c r="AL1469" s="120"/>
      <c r="AM1469" s="120"/>
      <c r="AN1469" s="120"/>
      <c r="AO1469" s="120"/>
      <c r="AP1469" s="120"/>
      <c r="AQ1469" s="120"/>
      <c r="AR1469" s="120"/>
      <c r="AS1469" s="120"/>
      <c r="AT1469" s="120"/>
      <c r="AU1469" s="120"/>
      <c r="AV1469" s="120"/>
      <c r="AW1469" s="120"/>
      <c r="AX1469" s="120"/>
      <c r="AY1469" s="120"/>
      <c r="AZ1469" s="120"/>
      <c r="BA1469" s="120"/>
      <c r="BB1469" s="120"/>
      <c r="BC1469" s="120"/>
    </row>
    <row r="1470" spans="1:55" x14ac:dyDescent="0.25">
      <c r="A1470" s="27"/>
      <c r="B1470" s="28"/>
      <c r="C1470" s="28"/>
      <c r="D1470" s="29"/>
      <c r="E1470"/>
      <c r="F1470"/>
      <c r="G1470"/>
      <c r="H1470"/>
      <c r="I1470"/>
      <c r="J1470"/>
      <c r="K1470"/>
      <c r="L1470"/>
      <c r="M1470"/>
      <c r="N1470"/>
      <c r="O1470"/>
      <c r="P1470" s="120"/>
      <c r="Q1470" s="120"/>
      <c r="R1470" s="120"/>
      <c r="S1470" s="120"/>
      <c r="T1470" s="120"/>
      <c r="U1470" s="120"/>
      <c r="V1470" s="120"/>
      <c r="W1470" s="120"/>
      <c r="X1470" s="120"/>
      <c r="Y1470" s="120"/>
      <c r="Z1470" s="120"/>
      <c r="AA1470" s="120"/>
      <c r="AB1470" s="120"/>
      <c r="AC1470" s="120"/>
      <c r="AD1470" s="120"/>
      <c r="AE1470" s="120"/>
      <c r="AF1470" s="120"/>
      <c r="AG1470" s="120"/>
      <c r="AH1470" s="120"/>
      <c r="AI1470" s="120"/>
      <c r="AJ1470" s="120"/>
      <c r="AK1470" s="120"/>
      <c r="AL1470" s="120"/>
      <c r="AM1470" s="120"/>
      <c r="AN1470" s="120"/>
      <c r="AO1470" s="120"/>
      <c r="AP1470" s="120"/>
      <c r="AQ1470" s="120"/>
      <c r="AR1470" s="120"/>
      <c r="AS1470" s="120"/>
      <c r="AT1470" s="120"/>
      <c r="AU1470" s="120"/>
      <c r="AV1470" s="120"/>
      <c r="AW1470" s="120"/>
      <c r="AX1470" s="120"/>
      <c r="AY1470" s="120"/>
      <c r="AZ1470" s="120"/>
      <c r="BA1470" s="120"/>
      <c r="BB1470" s="120"/>
      <c r="BC1470" s="120"/>
    </row>
    <row r="1471" spans="1:55" x14ac:dyDescent="0.25">
      <c r="A1471" s="27"/>
      <c r="B1471" s="28"/>
      <c r="C1471" s="28"/>
      <c r="D1471" s="29"/>
      <c r="E1471"/>
      <c r="F1471"/>
      <c r="G1471"/>
      <c r="H1471"/>
      <c r="I1471"/>
      <c r="J1471"/>
      <c r="K1471"/>
      <c r="L1471"/>
      <c r="M1471"/>
      <c r="N1471"/>
      <c r="O1471"/>
      <c r="P1471" s="120"/>
      <c r="Q1471" s="120"/>
      <c r="R1471" s="120"/>
      <c r="S1471" s="120"/>
      <c r="T1471" s="120"/>
      <c r="U1471" s="120"/>
      <c r="V1471" s="120"/>
      <c r="W1471" s="120"/>
      <c r="X1471" s="120"/>
      <c r="Y1471" s="120"/>
      <c r="Z1471" s="120"/>
      <c r="AA1471" s="120"/>
      <c r="AB1471" s="120"/>
      <c r="AC1471" s="120"/>
      <c r="AD1471" s="120"/>
      <c r="AE1471" s="120"/>
      <c r="AF1471" s="120"/>
      <c r="AG1471" s="120"/>
      <c r="AH1471" s="120"/>
      <c r="AI1471" s="120"/>
      <c r="AJ1471" s="120"/>
      <c r="AK1471" s="120"/>
      <c r="AL1471" s="120"/>
      <c r="AM1471" s="120"/>
      <c r="AN1471" s="120"/>
      <c r="AO1471" s="120"/>
      <c r="AP1471" s="120"/>
      <c r="AQ1471" s="120"/>
      <c r="AR1471" s="120"/>
      <c r="AS1471" s="120"/>
      <c r="AT1471" s="120"/>
      <c r="AU1471" s="120"/>
      <c r="AV1471" s="120"/>
      <c r="AW1471" s="120"/>
      <c r="AX1471" s="120"/>
      <c r="AY1471" s="120"/>
      <c r="AZ1471" s="120"/>
      <c r="BA1471" s="120"/>
      <c r="BB1471" s="120"/>
      <c r="BC1471" s="120"/>
    </row>
    <row r="1472" spans="1:55" x14ac:dyDescent="0.25">
      <c r="A1472" s="27"/>
      <c r="B1472" s="28"/>
      <c r="C1472" s="28"/>
      <c r="D1472" s="29"/>
      <c r="E1472"/>
      <c r="F1472"/>
      <c r="G1472"/>
      <c r="H1472"/>
      <c r="I1472"/>
      <c r="J1472"/>
      <c r="K1472"/>
      <c r="L1472"/>
      <c r="M1472"/>
      <c r="N1472"/>
      <c r="O1472"/>
      <c r="P1472" s="120"/>
      <c r="Q1472" s="120"/>
      <c r="R1472" s="120"/>
      <c r="S1472" s="120"/>
      <c r="T1472" s="120"/>
      <c r="U1472" s="120"/>
      <c r="V1472" s="120"/>
      <c r="W1472" s="120"/>
      <c r="X1472" s="120"/>
      <c r="Y1472" s="120"/>
      <c r="Z1472" s="120"/>
      <c r="AA1472" s="120"/>
      <c r="AB1472" s="120"/>
      <c r="AC1472" s="120"/>
      <c r="AD1472" s="120"/>
      <c r="AE1472" s="120"/>
      <c r="AF1472" s="120"/>
      <c r="AG1472" s="120"/>
      <c r="AH1472" s="120"/>
      <c r="AI1472" s="120"/>
      <c r="AJ1472" s="120"/>
      <c r="AK1472" s="120"/>
      <c r="AL1472" s="120"/>
      <c r="AM1472" s="120"/>
      <c r="AN1472" s="120"/>
      <c r="AO1472" s="120"/>
      <c r="AP1472" s="120"/>
      <c r="AQ1472" s="120"/>
      <c r="AR1472" s="120"/>
      <c r="AS1472" s="120"/>
      <c r="AT1472" s="120"/>
      <c r="AU1472" s="120"/>
      <c r="AV1472" s="120"/>
      <c r="AW1472" s="120"/>
      <c r="AX1472" s="120"/>
      <c r="AY1472" s="120"/>
      <c r="AZ1472" s="120"/>
      <c r="BA1472" s="120"/>
      <c r="BB1472" s="120"/>
      <c r="BC1472" s="120"/>
    </row>
    <row r="1473" spans="1:55" x14ac:dyDescent="0.25">
      <c r="A1473" s="27"/>
      <c r="B1473" s="28"/>
      <c r="C1473" s="28"/>
      <c r="D1473" s="29"/>
      <c r="E1473"/>
      <c r="F1473"/>
      <c r="G1473"/>
      <c r="H1473"/>
      <c r="I1473"/>
      <c r="J1473"/>
      <c r="K1473"/>
      <c r="L1473"/>
      <c r="M1473"/>
      <c r="N1473"/>
      <c r="O1473"/>
      <c r="P1473" s="120"/>
      <c r="Q1473" s="120"/>
      <c r="R1473" s="120"/>
      <c r="S1473" s="120"/>
      <c r="T1473" s="120"/>
      <c r="U1473" s="120"/>
      <c r="V1473" s="120"/>
      <c r="W1473" s="120"/>
      <c r="X1473" s="120"/>
      <c r="Y1473" s="120"/>
      <c r="Z1473" s="120"/>
      <c r="AA1473" s="120"/>
      <c r="AB1473" s="120"/>
      <c r="AC1473" s="120"/>
      <c r="AD1473" s="120"/>
      <c r="AE1473" s="120"/>
      <c r="AF1473" s="120"/>
      <c r="AG1473" s="120"/>
      <c r="AH1473" s="120"/>
      <c r="AI1473" s="120"/>
      <c r="AJ1473" s="120"/>
      <c r="AK1473" s="120"/>
      <c r="AL1473" s="120"/>
      <c r="AM1473" s="120"/>
      <c r="AN1473" s="120"/>
      <c r="AO1473" s="120"/>
      <c r="AP1473" s="120"/>
      <c r="AQ1473" s="120"/>
      <c r="AR1473" s="120"/>
      <c r="AS1473" s="120"/>
      <c r="AT1473" s="120"/>
      <c r="AU1473" s="120"/>
      <c r="AV1473" s="120"/>
      <c r="AW1473" s="120"/>
      <c r="AX1473" s="120"/>
      <c r="AY1473" s="120"/>
      <c r="AZ1473" s="120"/>
      <c r="BA1473" s="120"/>
      <c r="BB1473" s="120"/>
      <c r="BC1473" s="120"/>
    </row>
    <row r="1474" spans="1:55" x14ac:dyDescent="0.25">
      <c r="A1474" s="27"/>
      <c r="B1474" s="28"/>
      <c r="C1474" s="28"/>
      <c r="D1474" s="29"/>
      <c r="E1474"/>
      <c r="F1474"/>
      <c r="G1474"/>
      <c r="H1474"/>
      <c r="I1474"/>
      <c r="J1474"/>
      <c r="K1474"/>
      <c r="L1474"/>
      <c r="M1474"/>
      <c r="N1474"/>
      <c r="O1474"/>
      <c r="P1474" s="120"/>
      <c r="Q1474" s="120"/>
      <c r="R1474" s="120"/>
      <c r="S1474" s="120"/>
      <c r="T1474" s="120"/>
      <c r="U1474" s="120"/>
      <c r="V1474" s="120"/>
      <c r="W1474" s="120"/>
      <c r="X1474" s="120"/>
      <c r="Y1474" s="120"/>
      <c r="Z1474" s="120"/>
      <c r="AA1474" s="120"/>
      <c r="AB1474" s="120"/>
      <c r="AC1474" s="120"/>
      <c r="AD1474" s="120"/>
      <c r="AE1474" s="120"/>
      <c r="AF1474" s="120"/>
      <c r="AG1474" s="120"/>
      <c r="AH1474" s="120"/>
      <c r="AI1474" s="120"/>
      <c r="AJ1474" s="120"/>
      <c r="AK1474" s="120"/>
      <c r="AL1474" s="120"/>
      <c r="AM1474" s="120"/>
      <c r="AN1474" s="120"/>
      <c r="AO1474" s="120"/>
      <c r="AP1474" s="120"/>
      <c r="AQ1474" s="120"/>
      <c r="AR1474" s="120"/>
      <c r="AS1474" s="120"/>
      <c r="AT1474" s="120"/>
      <c r="AU1474" s="120"/>
      <c r="AV1474" s="120"/>
      <c r="AW1474" s="120"/>
      <c r="AX1474" s="120"/>
      <c r="AY1474" s="120"/>
      <c r="AZ1474" s="120"/>
      <c r="BA1474" s="120"/>
      <c r="BB1474" s="120"/>
      <c r="BC1474" s="120"/>
    </row>
    <row r="1475" spans="1:55" x14ac:dyDescent="0.25">
      <c r="A1475" s="27"/>
      <c r="B1475" s="28"/>
      <c r="C1475" s="28"/>
      <c r="D1475" s="29"/>
      <c r="E1475"/>
      <c r="F1475"/>
      <c r="G1475"/>
      <c r="H1475"/>
      <c r="I1475"/>
      <c r="J1475"/>
      <c r="K1475"/>
      <c r="L1475"/>
      <c r="M1475"/>
      <c r="N1475"/>
      <c r="O1475"/>
      <c r="P1475" s="120"/>
      <c r="Q1475" s="120"/>
      <c r="R1475" s="120"/>
      <c r="S1475" s="120"/>
      <c r="T1475" s="120"/>
      <c r="U1475" s="120"/>
      <c r="V1475" s="120"/>
      <c r="W1475" s="120"/>
      <c r="X1475" s="120"/>
      <c r="Y1475" s="120"/>
      <c r="Z1475" s="120"/>
      <c r="AA1475" s="120"/>
      <c r="AB1475" s="120"/>
      <c r="AC1475" s="120"/>
      <c r="AD1475" s="120"/>
      <c r="AE1475" s="120"/>
      <c r="AF1475" s="120"/>
      <c r="AG1475" s="120"/>
      <c r="AH1475" s="120"/>
      <c r="AI1475" s="120"/>
      <c r="AJ1475" s="120"/>
      <c r="AK1475" s="120"/>
      <c r="AL1475" s="120"/>
      <c r="AM1475" s="120"/>
      <c r="AN1475" s="120"/>
      <c r="AO1475" s="120"/>
      <c r="AP1475" s="120"/>
      <c r="AQ1475" s="120"/>
      <c r="AR1475" s="120"/>
      <c r="AS1475" s="120"/>
      <c r="AT1475" s="120"/>
      <c r="AU1475" s="120"/>
      <c r="AV1475" s="120"/>
      <c r="AW1475" s="120"/>
      <c r="AX1475" s="120"/>
      <c r="AY1475" s="120"/>
      <c r="AZ1475" s="120"/>
      <c r="BA1475" s="120"/>
      <c r="BB1475" s="120"/>
      <c r="BC1475" s="120"/>
    </row>
    <row r="1476" spans="1:55" x14ac:dyDescent="0.25">
      <c r="A1476" s="27"/>
      <c r="B1476" s="28"/>
      <c r="C1476" s="28"/>
      <c r="D1476" s="29"/>
      <c r="E1476"/>
      <c r="F1476"/>
      <c r="G1476"/>
      <c r="H1476"/>
      <c r="I1476"/>
      <c r="J1476"/>
      <c r="K1476"/>
      <c r="L1476"/>
      <c r="M1476"/>
      <c r="N1476"/>
      <c r="O1476"/>
      <c r="P1476" s="120"/>
      <c r="Q1476" s="120"/>
      <c r="R1476" s="120"/>
      <c r="S1476" s="120"/>
      <c r="T1476" s="120"/>
      <c r="U1476" s="120"/>
      <c r="V1476" s="120"/>
      <c r="W1476" s="120"/>
      <c r="X1476" s="120"/>
      <c r="Y1476" s="120"/>
      <c r="Z1476" s="120"/>
      <c r="AA1476" s="120"/>
      <c r="AB1476" s="120"/>
      <c r="AC1476" s="120"/>
      <c r="AD1476" s="120"/>
      <c r="AE1476" s="120"/>
      <c r="AF1476" s="120"/>
      <c r="AG1476" s="120"/>
      <c r="AH1476" s="120"/>
      <c r="AI1476" s="120"/>
      <c r="AJ1476" s="120"/>
      <c r="AK1476" s="120"/>
      <c r="AL1476" s="120"/>
      <c r="AM1476" s="120"/>
      <c r="AN1476" s="120"/>
      <c r="AO1476" s="120"/>
      <c r="AP1476" s="120"/>
      <c r="AQ1476" s="120"/>
      <c r="AR1476" s="120"/>
      <c r="AS1476" s="120"/>
      <c r="AT1476" s="120"/>
      <c r="AU1476" s="120"/>
      <c r="AV1476" s="120"/>
      <c r="AW1476" s="120"/>
      <c r="AX1476" s="120"/>
      <c r="AY1476" s="120"/>
      <c r="AZ1476" s="120"/>
      <c r="BA1476" s="120"/>
      <c r="BB1476" s="120"/>
      <c r="BC1476" s="120"/>
    </row>
    <row r="1477" spans="1:55" x14ac:dyDescent="0.25">
      <c r="A1477" s="27"/>
      <c r="B1477" s="28"/>
      <c r="C1477" s="28"/>
      <c r="D1477" s="29"/>
      <c r="E1477"/>
      <c r="F1477"/>
      <c r="G1477"/>
      <c r="H1477"/>
      <c r="I1477"/>
      <c r="J1477"/>
      <c r="K1477"/>
      <c r="L1477"/>
      <c r="M1477"/>
      <c r="N1477"/>
      <c r="O1477"/>
      <c r="P1477" s="120"/>
      <c r="Q1477" s="120"/>
      <c r="R1477" s="120"/>
      <c r="S1477" s="120"/>
      <c r="T1477" s="120"/>
      <c r="U1477" s="120"/>
      <c r="V1477" s="120"/>
      <c r="W1477" s="120"/>
      <c r="X1477" s="120"/>
      <c r="Y1477" s="120"/>
      <c r="Z1477" s="120"/>
      <c r="AA1477" s="120"/>
      <c r="AB1477" s="120"/>
      <c r="AC1477" s="120"/>
      <c r="AD1477" s="120"/>
      <c r="AE1477" s="120"/>
      <c r="AF1477" s="120"/>
      <c r="AG1477" s="120"/>
      <c r="AH1477" s="120"/>
      <c r="AI1477" s="120"/>
      <c r="AJ1477" s="120"/>
      <c r="AK1477" s="120"/>
      <c r="AL1477" s="120"/>
      <c r="AM1477" s="120"/>
      <c r="AN1477" s="120"/>
      <c r="AO1477" s="120"/>
      <c r="AP1477" s="120"/>
      <c r="AQ1477" s="120"/>
      <c r="AR1477" s="120"/>
      <c r="AS1477" s="120"/>
      <c r="AT1477" s="120"/>
      <c r="AU1477" s="120"/>
      <c r="AV1477" s="120"/>
      <c r="AW1477" s="120"/>
      <c r="AX1477" s="120"/>
      <c r="AY1477" s="120"/>
      <c r="AZ1477" s="120"/>
      <c r="BA1477" s="120"/>
      <c r="BB1477" s="120"/>
      <c r="BC1477" s="120"/>
    </row>
    <row r="1478" spans="1:55" x14ac:dyDescent="0.25">
      <c r="A1478" s="27"/>
      <c r="B1478" s="28"/>
      <c r="C1478" s="28"/>
      <c r="D1478" s="29"/>
      <c r="E1478"/>
      <c r="F1478"/>
      <c r="G1478"/>
      <c r="H1478"/>
      <c r="I1478"/>
      <c r="J1478"/>
      <c r="K1478"/>
      <c r="L1478"/>
      <c r="M1478"/>
      <c r="N1478"/>
      <c r="O1478"/>
      <c r="P1478" s="120"/>
      <c r="Q1478" s="120"/>
      <c r="R1478" s="120"/>
      <c r="S1478" s="120"/>
      <c r="T1478" s="120"/>
      <c r="U1478" s="120"/>
      <c r="V1478" s="120"/>
      <c r="W1478" s="120"/>
      <c r="X1478" s="120"/>
      <c r="Y1478" s="120"/>
      <c r="Z1478" s="120"/>
      <c r="AA1478" s="120"/>
      <c r="AB1478" s="120"/>
      <c r="AC1478" s="120"/>
      <c r="AD1478" s="120"/>
      <c r="AE1478" s="120"/>
      <c r="AF1478" s="120"/>
      <c r="AG1478" s="120"/>
      <c r="AH1478" s="120"/>
      <c r="AI1478" s="120"/>
      <c r="AJ1478" s="120"/>
      <c r="AK1478" s="120"/>
      <c r="AL1478" s="120"/>
      <c r="AM1478" s="120"/>
      <c r="AN1478" s="120"/>
      <c r="AO1478" s="120"/>
      <c r="AP1478" s="120"/>
      <c r="AQ1478" s="120"/>
      <c r="AR1478" s="120"/>
      <c r="AS1478" s="120"/>
      <c r="AT1478" s="120"/>
      <c r="AU1478" s="120"/>
      <c r="AV1478" s="120"/>
      <c r="AW1478" s="120"/>
      <c r="AX1478" s="120"/>
      <c r="AY1478" s="120"/>
      <c r="AZ1478" s="120"/>
      <c r="BA1478" s="120"/>
      <c r="BB1478" s="120"/>
      <c r="BC1478" s="120"/>
    </row>
    <row r="1479" spans="1:55" x14ac:dyDescent="0.25">
      <c r="A1479" s="27"/>
      <c r="B1479" s="28"/>
      <c r="C1479" s="28"/>
      <c r="D1479" s="29"/>
      <c r="E1479"/>
      <c r="F1479"/>
      <c r="G1479"/>
      <c r="H1479"/>
      <c r="I1479"/>
      <c r="J1479"/>
      <c r="K1479"/>
      <c r="L1479"/>
      <c r="M1479"/>
      <c r="N1479"/>
      <c r="O1479"/>
      <c r="P1479" s="120"/>
      <c r="Q1479" s="120"/>
      <c r="R1479" s="120"/>
      <c r="S1479" s="120"/>
      <c r="T1479" s="120"/>
      <c r="U1479" s="120"/>
      <c r="V1479" s="120"/>
      <c r="W1479" s="120"/>
      <c r="X1479" s="120"/>
      <c r="Y1479" s="120"/>
      <c r="Z1479" s="120"/>
      <c r="AA1479" s="120"/>
      <c r="AB1479" s="120"/>
      <c r="AC1479" s="120"/>
      <c r="AD1479" s="120"/>
      <c r="AE1479" s="120"/>
      <c r="AF1479" s="120"/>
      <c r="AG1479" s="120"/>
      <c r="AH1479" s="120"/>
      <c r="AI1479" s="120"/>
      <c r="AJ1479" s="120"/>
      <c r="AK1479" s="120"/>
      <c r="AL1479" s="120"/>
      <c r="AM1479" s="120"/>
      <c r="AN1479" s="120"/>
      <c r="AO1479" s="120"/>
      <c r="AP1479" s="120"/>
      <c r="AQ1479" s="120"/>
      <c r="AR1479" s="120"/>
      <c r="AS1479" s="120"/>
      <c r="AT1479" s="120"/>
      <c r="AU1479" s="120"/>
      <c r="AV1479" s="120"/>
      <c r="AW1479" s="120"/>
      <c r="AX1479" s="120"/>
      <c r="AY1479" s="120"/>
      <c r="AZ1479" s="120"/>
      <c r="BA1479" s="120"/>
      <c r="BB1479" s="120"/>
      <c r="BC1479" s="120"/>
    </row>
    <row r="1480" spans="1:55" x14ac:dyDescent="0.25">
      <c r="A1480" s="27"/>
      <c r="B1480" s="28"/>
      <c r="C1480" s="28"/>
      <c r="D1480" s="29"/>
      <c r="E1480"/>
      <c r="F1480"/>
      <c r="G1480"/>
      <c r="H1480"/>
      <c r="I1480"/>
      <c r="J1480"/>
      <c r="K1480"/>
      <c r="L1480"/>
      <c r="M1480"/>
      <c r="N1480"/>
      <c r="O1480"/>
      <c r="P1480" s="120"/>
      <c r="Q1480" s="120"/>
      <c r="R1480" s="120"/>
      <c r="S1480" s="120"/>
      <c r="T1480" s="120"/>
      <c r="U1480" s="120"/>
      <c r="V1480" s="120"/>
      <c r="W1480" s="120"/>
      <c r="X1480" s="120"/>
      <c r="Y1480" s="120"/>
      <c r="Z1480" s="120"/>
      <c r="AA1480" s="120"/>
      <c r="AB1480" s="120"/>
      <c r="AC1480" s="120"/>
      <c r="AD1480" s="120"/>
      <c r="AE1480" s="120"/>
      <c r="AF1480" s="120"/>
      <c r="AG1480" s="120"/>
      <c r="AH1480" s="120"/>
      <c r="AI1480" s="120"/>
      <c r="AJ1480" s="120"/>
      <c r="AK1480" s="120"/>
      <c r="AL1480" s="120"/>
      <c r="AM1480" s="120"/>
      <c r="AN1480" s="120"/>
      <c r="AO1480" s="120"/>
      <c r="AP1480" s="120"/>
      <c r="AQ1480" s="120"/>
      <c r="AR1480" s="120"/>
      <c r="AS1480" s="120"/>
      <c r="AT1480" s="120"/>
      <c r="AU1480" s="120"/>
      <c r="AV1480" s="120"/>
      <c r="AW1480" s="120"/>
      <c r="AX1480" s="120"/>
      <c r="AY1480" s="120"/>
      <c r="AZ1480" s="120"/>
      <c r="BA1480" s="120"/>
      <c r="BB1480" s="120"/>
      <c r="BC1480" s="120"/>
    </row>
    <row r="1481" spans="1:55" x14ac:dyDescent="0.25">
      <c r="A1481" s="27"/>
      <c r="B1481" s="28"/>
      <c r="C1481" s="28"/>
      <c r="D1481" s="29"/>
      <c r="E1481"/>
      <c r="F1481"/>
      <c r="G1481"/>
      <c r="H1481"/>
      <c r="I1481"/>
      <c r="J1481"/>
      <c r="K1481"/>
      <c r="L1481"/>
      <c r="M1481"/>
      <c r="N1481"/>
      <c r="O1481"/>
      <c r="P1481" s="120"/>
      <c r="Q1481" s="120"/>
      <c r="R1481" s="120"/>
      <c r="S1481" s="120"/>
      <c r="T1481" s="120"/>
      <c r="U1481" s="120"/>
      <c r="V1481" s="120"/>
      <c r="W1481" s="120"/>
      <c r="X1481" s="120"/>
      <c r="Y1481" s="120"/>
      <c r="Z1481" s="120"/>
      <c r="AA1481" s="120"/>
      <c r="AB1481" s="120"/>
      <c r="AC1481" s="120"/>
      <c r="AD1481" s="120"/>
      <c r="AE1481" s="120"/>
      <c r="AF1481" s="120"/>
      <c r="AG1481" s="120"/>
      <c r="AH1481" s="120"/>
      <c r="AI1481" s="120"/>
      <c r="AJ1481" s="120"/>
      <c r="AK1481" s="120"/>
      <c r="AL1481" s="120"/>
      <c r="AM1481" s="120"/>
      <c r="AN1481" s="120"/>
      <c r="AO1481" s="120"/>
      <c r="AP1481" s="120"/>
      <c r="AQ1481" s="120"/>
      <c r="AR1481" s="120"/>
      <c r="AS1481" s="120"/>
      <c r="AT1481" s="120"/>
      <c r="AU1481" s="120"/>
      <c r="AV1481" s="120"/>
      <c r="AW1481" s="120"/>
      <c r="AX1481" s="120"/>
      <c r="AY1481" s="120"/>
      <c r="AZ1481" s="120"/>
      <c r="BA1481" s="120"/>
      <c r="BB1481" s="120"/>
      <c r="BC1481" s="120"/>
    </row>
    <row r="1482" spans="1:55" x14ac:dyDescent="0.25">
      <c r="A1482" s="27"/>
      <c r="B1482" s="28"/>
      <c r="C1482" s="28"/>
      <c r="D1482" s="29"/>
      <c r="E1482"/>
      <c r="F1482"/>
      <c r="G1482"/>
      <c r="H1482"/>
      <c r="I1482"/>
      <c r="J1482"/>
      <c r="K1482"/>
      <c r="L1482"/>
      <c r="M1482"/>
      <c r="N1482"/>
      <c r="O1482"/>
      <c r="P1482" s="120"/>
      <c r="Q1482" s="120"/>
      <c r="R1482" s="120"/>
      <c r="S1482" s="120"/>
      <c r="T1482" s="120"/>
      <c r="U1482" s="120"/>
      <c r="V1482" s="120"/>
      <c r="W1482" s="120"/>
      <c r="X1482" s="120"/>
      <c r="Y1482" s="120"/>
      <c r="Z1482" s="120"/>
      <c r="AA1482" s="120"/>
      <c r="AB1482" s="120"/>
      <c r="AC1482" s="120"/>
      <c r="AD1482" s="120"/>
      <c r="AE1482" s="120"/>
      <c r="AF1482" s="120"/>
      <c r="AG1482" s="120"/>
      <c r="AH1482" s="120"/>
      <c r="AI1482" s="120"/>
      <c r="AJ1482" s="120"/>
      <c r="AK1482" s="120"/>
      <c r="AL1482" s="120"/>
      <c r="AM1482" s="120"/>
      <c r="AN1482" s="120"/>
      <c r="AO1482" s="120"/>
      <c r="AP1482" s="120"/>
      <c r="AQ1482" s="120"/>
      <c r="AR1482" s="120"/>
      <c r="AS1482" s="120"/>
      <c r="AT1482" s="120"/>
      <c r="AU1482" s="120"/>
      <c r="AV1482" s="120"/>
      <c r="AW1482" s="120"/>
      <c r="AX1482" s="120"/>
      <c r="AY1482" s="120"/>
      <c r="AZ1482" s="120"/>
      <c r="BA1482" s="120"/>
      <c r="BB1482" s="120"/>
      <c r="BC1482" s="120"/>
    </row>
    <row r="1483" spans="1:55" x14ac:dyDescent="0.25">
      <c r="A1483" s="27"/>
      <c r="B1483" s="28"/>
      <c r="C1483" s="28"/>
      <c r="D1483" s="29"/>
      <c r="E1483"/>
      <c r="F1483"/>
      <c r="G1483"/>
      <c r="H1483"/>
      <c r="I1483"/>
      <c r="J1483"/>
      <c r="K1483"/>
      <c r="L1483"/>
      <c r="M1483"/>
      <c r="N1483"/>
      <c r="O1483"/>
      <c r="P1483" s="120"/>
      <c r="Q1483" s="120"/>
      <c r="R1483" s="120"/>
      <c r="S1483" s="120"/>
      <c r="T1483" s="120"/>
      <c r="U1483" s="120"/>
      <c r="V1483" s="120"/>
      <c r="W1483" s="120"/>
      <c r="X1483" s="120"/>
      <c r="Y1483" s="120"/>
      <c r="Z1483" s="120"/>
      <c r="AA1483" s="120"/>
      <c r="AB1483" s="120"/>
      <c r="AC1483" s="120"/>
      <c r="AD1483" s="120"/>
      <c r="AE1483" s="120"/>
      <c r="AF1483" s="120"/>
      <c r="AG1483" s="120"/>
      <c r="AH1483" s="120"/>
      <c r="AI1483" s="120"/>
      <c r="AJ1483" s="120"/>
      <c r="AK1483" s="120"/>
      <c r="AL1483" s="120"/>
      <c r="AM1483" s="120"/>
      <c r="AN1483" s="120"/>
      <c r="AO1483" s="120"/>
      <c r="AP1483" s="120"/>
      <c r="AQ1483" s="120"/>
      <c r="AR1483" s="120"/>
      <c r="AS1483" s="120"/>
      <c r="AT1483" s="120"/>
      <c r="AU1483" s="120"/>
      <c r="AV1483" s="120"/>
      <c r="AW1483" s="120"/>
      <c r="AX1483" s="120"/>
      <c r="AY1483" s="120"/>
      <c r="AZ1483" s="120"/>
      <c r="BA1483" s="120"/>
      <c r="BB1483" s="120"/>
      <c r="BC1483" s="120"/>
    </row>
    <row r="1484" spans="1:55" x14ac:dyDescent="0.25">
      <c r="A1484" s="27"/>
      <c r="B1484" s="28"/>
      <c r="C1484" s="28"/>
      <c r="D1484" s="29"/>
      <c r="E1484"/>
      <c r="F1484"/>
      <c r="G1484"/>
      <c r="H1484"/>
      <c r="I1484"/>
      <c r="J1484"/>
      <c r="K1484"/>
      <c r="L1484"/>
      <c r="M1484"/>
      <c r="N1484"/>
      <c r="O1484"/>
      <c r="P1484" s="120"/>
      <c r="Q1484" s="120"/>
      <c r="R1484" s="120"/>
      <c r="S1484" s="120"/>
      <c r="T1484" s="120"/>
      <c r="U1484" s="120"/>
      <c r="V1484" s="120"/>
      <c r="W1484" s="120"/>
      <c r="X1484" s="120"/>
      <c r="Y1484" s="120"/>
      <c r="Z1484" s="120"/>
      <c r="AA1484" s="120"/>
      <c r="AB1484" s="120"/>
      <c r="AC1484" s="120"/>
      <c r="AD1484" s="120"/>
      <c r="AE1484" s="120"/>
      <c r="AF1484" s="120"/>
      <c r="AG1484" s="120"/>
      <c r="AH1484" s="120"/>
      <c r="AI1484" s="120"/>
      <c r="AJ1484" s="120"/>
      <c r="AK1484" s="120"/>
      <c r="AL1484" s="120"/>
      <c r="AM1484" s="120"/>
      <c r="AN1484" s="120"/>
      <c r="AO1484" s="120"/>
      <c r="AP1484" s="120"/>
      <c r="AQ1484" s="120"/>
      <c r="AR1484" s="120"/>
      <c r="AS1484" s="120"/>
      <c r="AT1484" s="120"/>
      <c r="AU1484" s="120"/>
      <c r="AV1484" s="120"/>
      <c r="AW1484" s="120"/>
      <c r="AX1484" s="120"/>
      <c r="AY1484" s="120"/>
      <c r="AZ1484" s="120"/>
      <c r="BA1484" s="120"/>
      <c r="BB1484" s="120"/>
      <c r="BC1484" s="120"/>
    </row>
    <row r="1485" spans="1:55" x14ac:dyDescent="0.25">
      <c r="A1485" s="27"/>
      <c r="B1485" s="28"/>
      <c r="C1485" s="28"/>
      <c r="D1485" s="29"/>
      <c r="E1485"/>
      <c r="F1485"/>
      <c r="G1485"/>
      <c r="H1485"/>
      <c r="I1485"/>
      <c r="J1485"/>
      <c r="K1485"/>
      <c r="L1485"/>
      <c r="M1485"/>
      <c r="N1485"/>
      <c r="O1485"/>
      <c r="P1485" s="120"/>
      <c r="Q1485" s="120"/>
      <c r="R1485" s="120"/>
      <c r="S1485" s="120"/>
      <c r="T1485" s="120"/>
      <c r="U1485" s="120"/>
      <c r="V1485" s="120"/>
      <c r="W1485" s="120"/>
      <c r="X1485" s="120"/>
      <c r="Y1485" s="120"/>
      <c r="Z1485" s="120"/>
      <c r="AA1485" s="120"/>
      <c r="AB1485" s="120"/>
      <c r="AC1485" s="120"/>
      <c r="AD1485" s="120"/>
      <c r="AE1485" s="120"/>
      <c r="AF1485" s="120"/>
      <c r="AG1485" s="120"/>
      <c r="AH1485" s="120"/>
      <c r="AI1485" s="120"/>
      <c r="AJ1485" s="120"/>
      <c r="AK1485" s="120"/>
      <c r="AL1485" s="120"/>
      <c r="AM1485" s="120"/>
      <c r="AN1485" s="120"/>
      <c r="AO1485" s="120"/>
      <c r="AP1485" s="120"/>
      <c r="AQ1485" s="120"/>
      <c r="AR1485" s="120"/>
      <c r="AS1485" s="120"/>
      <c r="AT1485" s="120"/>
      <c r="AU1485" s="120"/>
      <c r="AV1485" s="120"/>
      <c r="AW1485" s="120"/>
      <c r="AX1485" s="120"/>
      <c r="AY1485" s="120"/>
      <c r="AZ1485" s="120"/>
      <c r="BA1485" s="120"/>
      <c r="BB1485" s="120"/>
      <c r="BC1485" s="120"/>
    </row>
    <row r="1486" spans="1:55" x14ac:dyDescent="0.25">
      <c r="A1486" s="27"/>
      <c r="B1486" s="28"/>
      <c r="C1486" s="28"/>
      <c r="D1486" s="29"/>
      <c r="E1486"/>
      <c r="F1486"/>
      <c r="G1486"/>
      <c r="H1486"/>
      <c r="I1486"/>
      <c r="J1486"/>
      <c r="K1486"/>
      <c r="L1486"/>
      <c r="M1486"/>
      <c r="N1486"/>
      <c r="O1486"/>
      <c r="P1486" s="120"/>
      <c r="Q1486" s="120"/>
      <c r="R1486" s="120"/>
      <c r="S1486" s="120"/>
      <c r="T1486" s="120"/>
      <c r="U1486" s="120"/>
      <c r="V1486" s="120"/>
      <c r="W1486" s="120"/>
      <c r="X1486" s="120"/>
      <c r="Y1486" s="120"/>
      <c r="Z1486" s="120"/>
      <c r="AA1486" s="120"/>
      <c r="AB1486" s="120"/>
      <c r="AC1486" s="120"/>
      <c r="AD1486" s="120"/>
      <c r="AE1486" s="120"/>
      <c r="AF1486" s="120"/>
      <c r="AG1486" s="120"/>
      <c r="AH1486" s="120"/>
      <c r="AI1486" s="120"/>
      <c r="AJ1486" s="120"/>
      <c r="AK1486" s="120"/>
      <c r="AL1486" s="120"/>
      <c r="AM1486" s="120"/>
      <c r="AN1486" s="120"/>
      <c r="AO1486" s="120"/>
      <c r="AP1486" s="120"/>
      <c r="AQ1486" s="120"/>
      <c r="AR1486" s="120"/>
      <c r="AS1486" s="120"/>
      <c r="AT1486" s="120"/>
      <c r="AU1486" s="120"/>
      <c r="AV1486" s="120"/>
      <c r="AW1486" s="120"/>
      <c r="AX1486" s="120"/>
      <c r="AY1486" s="120"/>
      <c r="AZ1486" s="120"/>
      <c r="BA1486" s="120"/>
      <c r="BB1486" s="120"/>
      <c r="BC1486" s="120"/>
    </row>
    <row r="1487" spans="1:55" x14ac:dyDescent="0.25">
      <c r="A1487" s="27"/>
      <c r="B1487" s="28"/>
      <c r="C1487" s="28"/>
      <c r="D1487" s="29"/>
      <c r="E1487"/>
      <c r="F1487"/>
      <c r="G1487"/>
      <c r="H1487"/>
      <c r="I1487"/>
      <c r="J1487"/>
      <c r="K1487"/>
      <c r="L1487"/>
      <c r="M1487"/>
      <c r="N1487"/>
      <c r="O1487"/>
      <c r="P1487" s="120"/>
      <c r="Q1487" s="120"/>
      <c r="R1487" s="120"/>
      <c r="S1487" s="120"/>
      <c r="T1487" s="120"/>
      <c r="U1487" s="120"/>
      <c r="V1487" s="120"/>
      <c r="W1487" s="120"/>
      <c r="X1487" s="120"/>
      <c r="Y1487" s="120"/>
      <c r="Z1487" s="120"/>
      <c r="AA1487" s="120"/>
      <c r="AB1487" s="120"/>
      <c r="AC1487" s="120"/>
      <c r="AD1487" s="120"/>
      <c r="AE1487" s="120"/>
      <c r="AF1487" s="120"/>
      <c r="AG1487" s="120"/>
      <c r="AH1487" s="120"/>
      <c r="AI1487" s="120"/>
      <c r="AJ1487" s="120"/>
      <c r="AK1487" s="120"/>
      <c r="AL1487" s="120"/>
      <c r="AM1487" s="120"/>
      <c r="AN1487" s="120"/>
      <c r="AO1487" s="120"/>
      <c r="AP1487" s="120"/>
      <c r="AQ1487" s="120"/>
      <c r="AR1487" s="120"/>
      <c r="AS1487" s="120"/>
      <c r="AT1487" s="120"/>
      <c r="AU1487" s="120"/>
      <c r="AV1487" s="120"/>
      <c r="AW1487" s="120"/>
      <c r="AX1487" s="120"/>
      <c r="AY1487" s="120"/>
      <c r="AZ1487" s="120"/>
      <c r="BA1487" s="120"/>
      <c r="BB1487" s="120"/>
      <c r="BC1487" s="120"/>
    </row>
    <row r="1488" spans="1:55" x14ac:dyDescent="0.25">
      <c r="A1488" s="27"/>
      <c r="B1488" s="28"/>
      <c r="C1488" s="28"/>
      <c r="D1488" s="29"/>
      <c r="E1488"/>
      <c r="F1488"/>
      <c r="G1488"/>
      <c r="H1488"/>
      <c r="I1488"/>
      <c r="J1488"/>
      <c r="K1488"/>
      <c r="L1488"/>
      <c r="M1488"/>
      <c r="N1488"/>
      <c r="O1488"/>
      <c r="P1488" s="120"/>
      <c r="Q1488" s="120"/>
      <c r="R1488" s="120"/>
      <c r="S1488" s="120"/>
      <c r="T1488" s="120"/>
      <c r="U1488" s="120"/>
      <c r="V1488" s="120"/>
      <c r="W1488" s="120"/>
      <c r="X1488" s="120"/>
      <c r="Y1488" s="120"/>
      <c r="Z1488" s="120"/>
      <c r="AA1488" s="120"/>
      <c r="AB1488" s="120"/>
      <c r="AC1488" s="120"/>
      <c r="AD1488" s="120"/>
      <c r="AE1488" s="120"/>
      <c r="AF1488" s="120"/>
      <c r="AG1488" s="120"/>
      <c r="AH1488" s="120"/>
      <c r="AI1488" s="120"/>
      <c r="AJ1488" s="120"/>
      <c r="AK1488" s="120"/>
      <c r="AL1488" s="120"/>
      <c r="AM1488" s="120"/>
      <c r="AN1488" s="120"/>
      <c r="AO1488" s="120"/>
      <c r="AP1488" s="120"/>
      <c r="AQ1488" s="120"/>
      <c r="AR1488" s="120"/>
      <c r="AS1488" s="120"/>
      <c r="AT1488" s="120"/>
      <c r="AU1488" s="120"/>
      <c r="AV1488" s="120"/>
      <c r="AW1488" s="120"/>
      <c r="AX1488" s="120"/>
      <c r="AY1488" s="120"/>
      <c r="AZ1488" s="120"/>
      <c r="BA1488" s="120"/>
      <c r="BB1488" s="120"/>
      <c r="BC1488" s="120"/>
    </row>
    <row r="1489" spans="1:55" x14ac:dyDescent="0.25">
      <c r="A1489" s="27"/>
      <c r="B1489" s="28"/>
      <c r="C1489" s="28"/>
      <c r="D1489" s="29"/>
      <c r="E1489"/>
      <c r="F1489"/>
      <c r="G1489"/>
      <c r="H1489"/>
      <c r="I1489"/>
      <c r="J1489"/>
      <c r="K1489"/>
      <c r="L1489"/>
      <c r="M1489"/>
      <c r="N1489"/>
      <c r="O1489"/>
      <c r="P1489" s="120"/>
      <c r="Q1489" s="120"/>
      <c r="R1489" s="120"/>
      <c r="S1489" s="120"/>
      <c r="T1489" s="120"/>
      <c r="U1489" s="120"/>
      <c r="V1489" s="120"/>
      <c r="W1489" s="120"/>
      <c r="X1489" s="120"/>
      <c r="Y1489" s="120"/>
      <c r="Z1489" s="120"/>
      <c r="AA1489" s="120"/>
      <c r="AB1489" s="120"/>
      <c r="AC1489" s="120"/>
      <c r="AD1489" s="120"/>
      <c r="AE1489" s="120"/>
      <c r="AF1489" s="120"/>
      <c r="AG1489" s="120"/>
      <c r="AH1489" s="120"/>
      <c r="AI1489" s="120"/>
      <c r="AJ1489" s="120"/>
      <c r="AK1489" s="120"/>
      <c r="AL1489" s="120"/>
      <c r="AM1489" s="120"/>
      <c r="AN1489" s="120"/>
      <c r="AO1489" s="120"/>
      <c r="AP1489" s="120"/>
      <c r="AQ1489" s="120"/>
      <c r="AR1489" s="120"/>
      <c r="AS1489" s="120"/>
      <c r="AT1489" s="120"/>
      <c r="AU1489" s="120"/>
      <c r="AV1489" s="120"/>
      <c r="AW1489" s="120"/>
      <c r="AX1489" s="120"/>
      <c r="AY1489" s="120"/>
      <c r="AZ1489" s="120"/>
      <c r="BA1489" s="120"/>
      <c r="BB1489" s="120"/>
      <c r="BC1489" s="120"/>
    </row>
    <row r="1490" spans="1:55" x14ac:dyDescent="0.25">
      <c r="A1490" s="27"/>
      <c r="B1490" s="28"/>
      <c r="C1490" s="28"/>
      <c r="D1490" s="29"/>
      <c r="E1490"/>
      <c r="F1490"/>
      <c r="G1490"/>
      <c r="H1490"/>
      <c r="I1490"/>
      <c r="J1490"/>
      <c r="K1490"/>
      <c r="L1490"/>
      <c r="M1490"/>
      <c r="N1490"/>
      <c r="O1490"/>
      <c r="P1490" s="120"/>
      <c r="Q1490" s="120"/>
      <c r="R1490" s="120"/>
      <c r="S1490" s="120"/>
      <c r="T1490" s="120"/>
      <c r="U1490" s="120"/>
      <c r="V1490" s="120"/>
      <c r="W1490" s="120"/>
      <c r="X1490" s="120"/>
      <c r="Y1490" s="120"/>
      <c r="Z1490" s="120"/>
      <c r="AA1490" s="120"/>
      <c r="AB1490" s="120"/>
      <c r="AC1490" s="120"/>
      <c r="AD1490" s="120"/>
      <c r="AE1490" s="120"/>
      <c r="AF1490" s="120"/>
      <c r="AG1490" s="120"/>
      <c r="AH1490" s="120"/>
      <c r="AI1490" s="120"/>
      <c r="AJ1490" s="120"/>
      <c r="AK1490" s="120"/>
      <c r="AL1490" s="120"/>
      <c r="AM1490" s="120"/>
      <c r="AN1490" s="120"/>
      <c r="AO1490" s="120"/>
      <c r="AP1490" s="120"/>
      <c r="AQ1490" s="120"/>
      <c r="AR1490" s="120"/>
      <c r="AS1490" s="120"/>
      <c r="AT1490" s="120"/>
      <c r="AU1490" s="120"/>
      <c r="AV1490" s="120"/>
      <c r="AW1490" s="120"/>
      <c r="AX1490" s="120"/>
      <c r="AY1490" s="120"/>
      <c r="AZ1490" s="120"/>
      <c r="BA1490" s="120"/>
      <c r="BB1490" s="120"/>
      <c r="BC1490" s="120"/>
    </row>
    <row r="1491" spans="1:55" x14ac:dyDescent="0.25">
      <c r="A1491" s="27"/>
      <c r="B1491" s="28"/>
      <c r="C1491" s="28"/>
      <c r="D1491" s="29"/>
      <c r="E1491"/>
      <c r="F1491"/>
      <c r="G1491"/>
      <c r="H1491"/>
      <c r="I1491"/>
      <c r="J1491"/>
      <c r="K1491"/>
      <c r="L1491"/>
      <c r="M1491"/>
      <c r="N1491"/>
      <c r="O1491"/>
      <c r="P1491" s="120"/>
      <c r="Q1491" s="120"/>
      <c r="R1491" s="120"/>
      <c r="S1491" s="120"/>
      <c r="T1491" s="120"/>
      <c r="U1491" s="120"/>
      <c r="V1491" s="120"/>
      <c r="W1491" s="120"/>
      <c r="X1491" s="120"/>
      <c r="Y1491" s="120"/>
      <c r="Z1491" s="120"/>
      <c r="AA1491" s="120"/>
      <c r="AB1491" s="120"/>
      <c r="AC1491" s="120"/>
      <c r="AD1491" s="120"/>
      <c r="AE1491" s="120"/>
      <c r="AF1491" s="120"/>
      <c r="AG1491" s="120"/>
      <c r="AH1491" s="120"/>
      <c r="AI1491" s="120"/>
      <c r="AJ1491" s="120"/>
      <c r="AK1491" s="120"/>
      <c r="AL1491" s="120"/>
      <c r="AM1491" s="120"/>
      <c r="AN1491" s="120"/>
      <c r="AO1491" s="120"/>
      <c r="AP1491" s="120"/>
      <c r="AQ1491" s="120"/>
      <c r="AR1491" s="120"/>
      <c r="AS1491" s="120"/>
      <c r="AT1491" s="120"/>
      <c r="AU1491" s="120"/>
      <c r="AV1491" s="120"/>
      <c r="AW1491" s="120"/>
      <c r="AX1491" s="120"/>
      <c r="AY1491" s="120"/>
      <c r="AZ1491" s="120"/>
      <c r="BA1491" s="120"/>
      <c r="BB1491" s="120"/>
      <c r="BC1491" s="120"/>
    </row>
    <row r="1492" spans="1:55" x14ac:dyDescent="0.25">
      <c r="A1492" s="27"/>
      <c r="B1492" s="28"/>
      <c r="C1492" s="28"/>
      <c r="D1492" s="29"/>
      <c r="E1492"/>
      <c r="F1492"/>
      <c r="G1492"/>
      <c r="H1492"/>
      <c r="I1492"/>
      <c r="J1492"/>
      <c r="K1492"/>
      <c r="L1492"/>
      <c r="M1492"/>
      <c r="N1492"/>
      <c r="O1492"/>
      <c r="P1492" s="120"/>
      <c r="Q1492" s="120"/>
      <c r="R1492" s="120"/>
      <c r="S1492" s="120"/>
      <c r="T1492" s="120"/>
      <c r="U1492" s="120"/>
      <c r="V1492" s="120"/>
      <c r="W1492" s="120"/>
      <c r="X1492" s="120"/>
      <c r="Y1492" s="120"/>
      <c r="Z1492" s="120"/>
      <c r="AA1492" s="120"/>
      <c r="AB1492" s="120"/>
      <c r="AC1492" s="120"/>
      <c r="AD1492" s="120"/>
      <c r="AE1492" s="120"/>
      <c r="AF1492" s="120"/>
      <c r="AG1492" s="120"/>
      <c r="AH1492" s="120"/>
      <c r="AI1492" s="120"/>
      <c r="AJ1492" s="120"/>
      <c r="AK1492" s="120"/>
      <c r="AL1492" s="120"/>
      <c r="AM1492" s="120"/>
      <c r="AN1492" s="120"/>
      <c r="AO1492" s="120"/>
      <c r="AP1492" s="120"/>
      <c r="AQ1492" s="120"/>
      <c r="AR1492" s="120"/>
      <c r="AS1492" s="120"/>
      <c r="AT1492" s="120"/>
      <c r="AU1492" s="120"/>
      <c r="AV1492" s="120"/>
      <c r="AW1492" s="120"/>
      <c r="AX1492" s="120"/>
      <c r="AY1492" s="120"/>
      <c r="AZ1492" s="120"/>
      <c r="BA1492" s="120"/>
      <c r="BB1492" s="120"/>
      <c r="BC1492" s="120"/>
    </row>
    <row r="1493" spans="1:55" x14ac:dyDescent="0.25">
      <c r="A1493" s="27"/>
      <c r="B1493" s="28"/>
      <c r="C1493" s="28"/>
      <c r="D1493" s="29"/>
      <c r="E1493"/>
      <c r="F1493"/>
      <c r="G1493"/>
      <c r="H1493"/>
      <c r="I1493"/>
      <c r="J1493"/>
      <c r="K1493"/>
      <c r="L1493"/>
      <c r="M1493"/>
      <c r="N1493"/>
      <c r="O1493"/>
      <c r="P1493" s="120"/>
      <c r="Q1493" s="120"/>
      <c r="R1493" s="120"/>
      <c r="S1493" s="120"/>
      <c r="T1493" s="120"/>
      <c r="U1493" s="120"/>
      <c r="V1493" s="120"/>
      <c r="W1493" s="120"/>
      <c r="X1493" s="120"/>
      <c r="Y1493" s="120"/>
      <c r="Z1493" s="120"/>
      <c r="AA1493" s="120"/>
      <c r="AB1493" s="120"/>
      <c r="AC1493" s="120"/>
      <c r="AD1493" s="120"/>
      <c r="AE1493" s="120"/>
      <c r="AF1493" s="120"/>
      <c r="AG1493" s="120"/>
      <c r="AH1493" s="120"/>
      <c r="AI1493" s="120"/>
      <c r="AJ1493" s="120"/>
      <c r="AK1493" s="120"/>
      <c r="AL1493" s="120"/>
      <c r="AM1493" s="120"/>
      <c r="AN1493" s="120"/>
      <c r="AO1493" s="120"/>
      <c r="AP1493" s="120"/>
      <c r="AQ1493" s="120"/>
      <c r="AR1493" s="120"/>
      <c r="AS1493" s="120"/>
      <c r="AT1493" s="120"/>
      <c r="AU1493" s="120"/>
      <c r="AV1493" s="120"/>
      <c r="AW1493" s="120"/>
      <c r="AX1493" s="120"/>
      <c r="AY1493" s="120"/>
      <c r="AZ1493" s="120"/>
      <c r="BA1493" s="120"/>
      <c r="BB1493" s="120"/>
      <c r="BC1493" s="120"/>
    </row>
    <row r="1494" spans="1:55" x14ac:dyDescent="0.25">
      <c r="A1494" s="27"/>
      <c r="B1494" s="28"/>
      <c r="C1494" s="28"/>
      <c r="D1494" s="29"/>
      <c r="E1494"/>
      <c r="F1494"/>
      <c r="G1494"/>
      <c r="H1494"/>
      <c r="I1494"/>
      <c r="J1494"/>
      <c r="K1494"/>
      <c r="L1494"/>
      <c r="M1494"/>
      <c r="N1494"/>
      <c r="O1494"/>
      <c r="P1494" s="120"/>
      <c r="Q1494" s="120"/>
      <c r="R1494" s="120"/>
      <c r="S1494" s="120"/>
      <c r="T1494" s="120"/>
      <c r="U1494" s="120"/>
      <c r="V1494" s="120"/>
      <c r="W1494" s="120"/>
      <c r="X1494" s="120"/>
      <c r="Y1494" s="120"/>
      <c r="Z1494" s="120"/>
      <c r="AA1494" s="120"/>
      <c r="AB1494" s="120"/>
      <c r="AC1494" s="120"/>
      <c r="AD1494" s="120"/>
      <c r="AE1494" s="120"/>
      <c r="AF1494" s="120"/>
      <c r="AG1494" s="120"/>
      <c r="AH1494" s="120"/>
      <c r="AI1494" s="120"/>
      <c r="AJ1494" s="120"/>
      <c r="AK1494" s="120"/>
      <c r="AL1494" s="120"/>
      <c r="AM1494" s="120"/>
      <c r="AN1494" s="120"/>
      <c r="AO1494" s="120"/>
      <c r="AP1494" s="120"/>
      <c r="AQ1494" s="120"/>
      <c r="AR1494" s="120"/>
      <c r="AS1494" s="120"/>
      <c r="AT1494" s="120"/>
      <c r="AU1494" s="120"/>
      <c r="AV1494" s="120"/>
      <c r="AW1494" s="120"/>
      <c r="AX1494" s="120"/>
      <c r="AY1494" s="120"/>
      <c r="AZ1494" s="120"/>
      <c r="BA1494" s="120"/>
      <c r="BB1494" s="120"/>
      <c r="BC1494" s="120"/>
    </row>
    <row r="1495" spans="1:55" x14ac:dyDescent="0.25">
      <c r="A1495" s="27"/>
      <c r="B1495" s="28"/>
      <c r="C1495" s="28"/>
      <c r="D1495" s="29"/>
      <c r="E1495"/>
      <c r="F1495"/>
      <c r="G1495"/>
      <c r="H1495"/>
      <c r="I1495"/>
      <c r="J1495"/>
      <c r="K1495"/>
      <c r="L1495"/>
      <c r="M1495"/>
      <c r="N1495"/>
      <c r="O1495"/>
      <c r="P1495" s="120"/>
      <c r="Q1495" s="120"/>
      <c r="R1495" s="120"/>
      <c r="S1495" s="120"/>
      <c r="T1495" s="120"/>
      <c r="U1495" s="120"/>
      <c r="V1495" s="120"/>
      <c r="W1495" s="120"/>
      <c r="X1495" s="120"/>
      <c r="Y1495" s="120"/>
      <c r="Z1495" s="120"/>
      <c r="AA1495" s="120"/>
      <c r="AB1495" s="120"/>
      <c r="AC1495" s="120"/>
      <c r="AD1495" s="120"/>
      <c r="AE1495" s="120"/>
      <c r="AF1495" s="120"/>
      <c r="AG1495" s="120"/>
      <c r="AH1495" s="120"/>
      <c r="AI1495" s="120"/>
      <c r="AJ1495" s="120"/>
      <c r="AK1495" s="120"/>
      <c r="AL1495" s="120"/>
      <c r="AM1495" s="120"/>
      <c r="AN1495" s="120"/>
      <c r="AO1495" s="120"/>
      <c r="AP1495" s="120"/>
      <c r="AQ1495" s="120"/>
      <c r="AR1495" s="120"/>
      <c r="AS1495" s="120"/>
      <c r="AT1495" s="120"/>
      <c r="AU1495" s="120"/>
      <c r="AV1495" s="120"/>
      <c r="AW1495" s="120"/>
      <c r="AX1495" s="120"/>
      <c r="AY1495" s="120"/>
      <c r="AZ1495" s="120"/>
      <c r="BA1495" s="120"/>
      <c r="BB1495" s="120"/>
      <c r="BC1495" s="120"/>
    </row>
    <row r="1496" spans="1:55" x14ac:dyDescent="0.25">
      <c r="A1496" s="27"/>
      <c r="B1496" s="28"/>
      <c r="C1496" s="28"/>
      <c r="D1496" s="29"/>
      <c r="E1496"/>
      <c r="F1496"/>
      <c r="G1496"/>
      <c r="H1496"/>
      <c r="I1496"/>
      <c r="J1496"/>
      <c r="K1496"/>
      <c r="L1496"/>
      <c r="M1496"/>
      <c r="N1496"/>
      <c r="O1496"/>
      <c r="P1496" s="120"/>
      <c r="Q1496" s="120"/>
      <c r="R1496" s="120"/>
      <c r="S1496" s="120"/>
      <c r="T1496" s="120"/>
      <c r="U1496" s="120"/>
      <c r="V1496" s="120"/>
      <c r="W1496" s="120"/>
      <c r="X1496" s="120"/>
      <c r="Y1496" s="120"/>
      <c r="Z1496" s="120"/>
      <c r="AA1496" s="120"/>
      <c r="AB1496" s="120"/>
      <c r="AC1496" s="120"/>
      <c r="AD1496" s="120"/>
      <c r="AE1496" s="120"/>
      <c r="AF1496" s="120"/>
      <c r="AG1496" s="120"/>
      <c r="AH1496" s="120"/>
      <c r="AI1496" s="120"/>
      <c r="AJ1496" s="120"/>
      <c r="AK1496" s="120"/>
      <c r="AL1496" s="120"/>
      <c r="AM1496" s="120"/>
      <c r="AN1496" s="120"/>
      <c r="AO1496" s="120"/>
      <c r="AP1496" s="120"/>
      <c r="AQ1496" s="120"/>
      <c r="AR1496" s="120"/>
      <c r="AS1496" s="120"/>
      <c r="AT1496" s="120"/>
      <c r="AU1496" s="120"/>
      <c r="AV1496" s="120"/>
      <c r="AW1496" s="120"/>
      <c r="AX1496" s="120"/>
      <c r="AY1496" s="120"/>
      <c r="AZ1496" s="120"/>
      <c r="BA1496" s="120"/>
      <c r="BB1496" s="120"/>
      <c r="BC1496" s="120"/>
    </row>
    <row r="1497" spans="1:55" x14ac:dyDescent="0.25">
      <c r="A1497" s="27"/>
      <c r="B1497" s="28"/>
      <c r="C1497" s="28"/>
      <c r="D1497" s="29"/>
      <c r="E1497"/>
      <c r="F1497"/>
      <c r="G1497"/>
      <c r="H1497"/>
      <c r="I1497"/>
      <c r="J1497"/>
      <c r="K1497"/>
      <c r="L1497"/>
      <c r="M1497"/>
      <c r="N1497"/>
      <c r="O1497"/>
      <c r="P1497" s="120"/>
      <c r="Q1497" s="120"/>
      <c r="R1497" s="120"/>
      <c r="S1497" s="120"/>
      <c r="T1497" s="120"/>
      <c r="U1497" s="120"/>
      <c r="V1497" s="120"/>
      <c r="W1497" s="120"/>
      <c r="X1497" s="120"/>
      <c r="Y1497" s="120"/>
      <c r="Z1497" s="120"/>
      <c r="AA1497" s="120"/>
      <c r="AB1497" s="120"/>
      <c r="AC1497" s="120"/>
      <c r="AD1497" s="120"/>
      <c r="AE1497" s="120"/>
      <c r="AF1497" s="120"/>
      <c r="AG1497" s="120"/>
      <c r="AH1497" s="120"/>
      <c r="AI1497" s="120"/>
      <c r="AJ1497" s="120"/>
      <c r="AK1497" s="120"/>
      <c r="AL1497" s="120"/>
      <c r="AM1497" s="120"/>
      <c r="AN1497" s="120"/>
      <c r="AO1497" s="120"/>
      <c r="AP1497" s="120"/>
      <c r="AQ1497" s="120"/>
      <c r="AR1497" s="120"/>
      <c r="AS1497" s="120"/>
      <c r="AT1497" s="120"/>
      <c r="AU1497" s="120"/>
      <c r="AV1497" s="120"/>
      <c r="AW1497" s="120"/>
      <c r="AX1497" s="120"/>
      <c r="AY1497" s="120"/>
      <c r="AZ1497" s="120"/>
      <c r="BA1497" s="120"/>
      <c r="BB1497" s="120"/>
      <c r="BC1497" s="120"/>
    </row>
    <row r="1498" spans="1:55" x14ac:dyDescent="0.25">
      <c r="A1498" s="27"/>
      <c r="B1498" s="28"/>
      <c r="C1498" s="28"/>
      <c r="D1498" s="29"/>
      <c r="E1498"/>
      <c r="F1498"/>
      <c r="G1498"/>
      <c r="H1498"/>
      <c r="I1498"/>
      <c r="J1498"/>
      <c r="K1498"/>
      <c r="L1498"/>
      <c r="M1498"/>
      <c r="N1498"/>
      <c r="O1498"/>
      <c r="P1498" s="120"/>
      <c r="Q1498" s="120"/>
      <c r="R1498" s="120"/>
      <c r="S1498" s="120"/>
      <c r="T1498" s="120"/>
      <c r="U1498" s="120"/>
      <c r="V1498" s="120"/>
      <c r="W1498" s="120"/>
      <c r="X1498" s="120"/>
      <c r="Y1498" s="120"/>
      <c r="Z1498" s="120"/>
      <c r="AA1498" s="120"/>
      <c r="AB1498" s="120"/>
      <c r="AC1498" s="120"/>
      <c r="AD1498" s="120"/>
      <c r="AE1498" s="120"/>
      <c r="AF1498" s="120"/>
      <c r="AG1498" s="120"/>
      <c r="AH1498" s="120"/>
      <c r="AI1498" s="120"/>
      <c r="AJ1498" s="120"/>
      <c r="AK1498" s="120"/>
      <c r="AL1498" s="120"/>
      <c r="AM1498" s="120"/>
      <c r="AN1498" s="120"/>
      <c r="AO1498" s="120"/>
      <c r="AP1498" s="120"/>
      <c r="AQ1498" s="120"/>
      <c r="AR1498" s="120"/>
      <c r="AS1498" s="120"/>
      <c r="AT1498" s="120"/>
      <c r="AU1498" s="120"/>
      <c r="AV1498" s="120"/>
      <c r="AW1498" s="120"/>
      <c r="AX1498" s="120"/>
      <c r="AY1498" s="120"/>
      <c r="AZ1498" s="120"/>
      <c r="BA1498" s="120"/>
      <c r="BB1498" s="120"/>
      <c r="BC1498" s="120"/>
    </row>
    <row r="1499" spans="1:55" x14ac:dyDescent="0.25">
      <c r="A1499" s="27"/>
      <c r="B1499" s="28"/>
      <c r="C1499" s="28"/>
      <c r="D1499" s="29"/>
      <c r="E1499"/>
      <c r="F1499"/>
      <c r="G1499"/>
      <c r="H1499"/>
      <c r="I1499"/>
      <c r="J1499"/>
      <c r="K1499"/>
      <c r="L1499"/>
      <c r="M1499"/>
      <c r="N1499"/>
      <c r="O1499"/>
      <c r="P1499" s="120"/>
      <c r="Q1499" s="120"/>
      <c r="R1499" s="120"/>
      <c r="S1499" s="120"/>
      <c r="T1499" s="120"/>
      <c r="U1499" s="120"/>
      <c r="V1499" s="120"/>
      <c r="W1499" s="120"/>
      <c r="X1499" s="120"/>
      <c r="Y1499" s="120"/>
      <c r="Z1499" s="120"/>
      <c r="AA1499" s="120"/>
      <c r="AB1499" s="120"/>
      <c r="AC1499" s="120"/>
      <c r="AD1499" s="120"/>
      <c r="AE1499" s="120"/>
      <c r="AF1499" s="120"/>
      <c r="AG1499" s="120"/>
      <c r="AH1499" s="120"/>
      <c r="AI1499" s="120"/>
      <c r="AJ1499" s="120"/>
      <c r="AK1499" s="120"/>
      <c r="AL1499" s="120"/>
      <c r="AM1499" s="120"/>
      <c r="AN1499" s="120"/>
      <c r="AO1499" s="120"/>
      <c r="AP1499" s="120"/>
      <c r="AQ1499" s="120"/>
      <c r="AR1499" s="120"/>
      <c r="AS1499" s="120"/>
      <c r="AT1499" s="120"/>
      <c r="AU1499" s="120"/>
      <c r="AV1499" s="120"/>
      <c r="AW1499" s="120"/>
      <c r="AX1499" s="120"/>
      <c r="AY1499" s="120"/>
      <c r="AZ1499" s="120"/>
      <c r="BA1499" s="120"/>
      <c r="BB1499" s="120"/>
      <c r="BC1499" s="120"/>
    </row>
    <row r="1500" spans="1:55" x14ac:dyDescent="0.25">
      <c r="A1500" s="27"/>
      <c r="B1500" s="28"/>
      <c r="C1500" s="28"/>
      <c r="D1500" s="29"/>
      <c r="E1500"/>
      <c r="F1500"/>
      <c r="G1500"/>
      <c r="H1500"/>
      <c r="I1500"/>
      <c r="J1500"/>
      <c r="K1500"/>
      <c r="L1500"/>
      <c r="M1500"/>
      <c r="N1500"/>
      <c r="O1500"/>
      <c r="P1500" s="120"/>
      <c r="Q1500" s="120"/>
      <c r="R1500" s="120"/>
      <c r="S1500" s="120"/>
      <c r="T1500" s="120"/>
      <c r="U1500" s="120"/>
      <c r="V1500" s="120"/>
      <c r="W1500" s="120"/>
      <c r="X1500" s="120"/>
      <c r="Y1500" s="120"/>
      <c r="Z1500" s="120"/>
      <c r="AA1500" s="120"/>
      <c r="AB1500" s="120"/>
      <c r="AC1500" s="120"/>
      <c r="AD1500" s="120"/>
      <c r="AE1500" s="120"/>
      <c r="AF1500" s="120"/>
      <c r="AG1500" s="120"/>
      <c r="AH1500" s="120"/>
      <c r="AI1500" s="120"/>
      <c r="AJ1500" s="120"/>
      <c r="AK1500" s="120"/>
      <c r="AL1500" s="120"/>
      <c r="AM1500" s="120"/>
      <c r="AN1500" s="120"/>
      <c r="AO1500" s="120"/>
      <c r="AP1500" s="120"/>
      <c r="AQ1500" s="120"/>
      <c r="AR1500" s="120"/>
      <c r="AS1500" s="120"/>
      <c r="AT1500" s="120"/>
      <c r="AU1500" s="120"/>
      <c r="AV1500" s="120"/>
      <c r="AW1500" s="120"/>
      <c r="AX1500" s="120"/>
      <c r="AY1500" s="120"/>
      <c r="AZ1500" s="120"/>
      <c r="BA1500" s="120"/>
      <c r="BB1500" s="120"/>
      <c r="BC1500" s="120"/>
    </row>
    <row r="1501" spans="1:55" x14ac:dyDescent="0.25">
      <c r="A1501" s="27"/>
      <c r="B1501" s="28"/>
      <c r="C1501" s="28"/>
      <c r="D1501" s="29"/>
      <c r="E1501"/>
      <c r="F1501"/>
      <c r="G1501"/>
      <c r="H1501"/>
      <c r="I1501"/>
      <c r="J1501"/>
      <c r="K1501"/>
      <c r="L1501"/>
      <c r="M1501"/>
      <c r="N1501"/>
      <c r="O1501"/>
      <c r="P1501" s="120"/>
      <c r="Q1501" s="120"/>
      <c r="R1501" s="120"/>
      <c r="S1501" s="120"/>
      <c r="T1501" s="120"/>
      <c r="U1501" s="120"/>
      <c r="V1501" s="120"/>
      <c r="W1501" s="120"/>
      <c r="X1501" s="120"/>
      <c r="Y1501" s="120"/>
      <c r="Z1501" s="120"/>
      <c r="AA1501" s="120"/>
      <c r="AB1501" s="120"/>
      <c r="AC1501" s="120"/>
      <c r="AD1501" s="120"/>
      <c r="AE1501" s="120"/>
      <c r="AF1501" s="120"/>
      <c r="AG1501" s="120"/>
      <c r="AH1501" s="120"/>
      <c r="AI1501" s="120"/>
      <c r="AJ1501" s="120"/>
      <c r="AK1501" s="120"/>
      <c r="AL1501" s="120"/>
      <c r="AM1501" s="120"/>
      <c r="AN1501" s="120"/>
      <c r="AO1501" s="120"/>
      <c r="AP1501" s="120"/>
      <c r="AQ1501" s="120"/>
      <c r="AR1501" s="120"/>
      <c r="AS1501" s="120"/>
      <c r="AT1501" s="120"/>
      <c r="AU1501" s="120"/>
      <c r="AV1501" s="120"/>
      <c r="AW1501" s="120"/>
      <c r="AX1501" s="120"/>
      <c r="AY1501" s="120"/>
      <c r="AZ1501" s="120"/>
      <c r="BA1501" s="120"/>
      <c r="BB1501" s="120"/>
      <c r="BC1501" s="120"/>
    </row>
    <row r="1502" spans="1:55" x14ac:dyDescent="0.25">
      <c r="A1502" s="27"/>
      <c r="B1502" s="28"/>
      <c r="C1502" s="28"/>
      <c r="D1502" s="29"/>
      <c r="E1502"/>
      <c r="F1502"/>
      <c r="G1502"/>
      <c r="H1502"/>
      <c r="I1502"/>
      <c r="J1502"/>
      <c r="K1502"/>
      <c r="L1502"/>
      <c r="M1502"/>
      <c r="N1502"/>
      <c r="O1502"/>
      <c r="P1502" s="120"/>
      <c r="Q1502" s="120"/>
      <c r="R1502" s="120"/>
      <c r="S1502" s="120"/>
      <c r="T1502" s="120"/>
      <c r="U1502" s="120"/>
      <c r="V1502" s="120"/>
      <c r="W1502" s="120"/>
      <c r="X1502" s="120"/>
      <c r="Y1502" s="120"/>
      <c r="Z1502" s="120"/>
      <c r="AA1502" s="120"/>
      <c r="AB1502" s="120"/>
      <c r="AC1502" s="120"/>
      <c r="AD1502" s="120"/>
      <c r="AE1502" s="120"/>
      <c r="AF1502" s="120"/>
      <c r="AG1502" s="120"/>
      <c r="AH1502" s="120"/>
      <c r="AI1502" s="120"/>
      <c r="AJ1502" s="120"/>
      <c r="AK1502" s="120"/>
      <c r="AL1502" s="120"/>
      <c r="AM1502" s="120"/>
      <c r="AN1502" s="120"/>
      <c r="AO1502" s="120"/>
      <c r="AP1502" s="120"/>
      <c r="AQ1502" s="120"/>
      <c r="AR1502" s="120"/>
      <c r="AS1502" s="120"/>
      <c r="AT1502" s="120"/>
      <c r="AU1502" s="120"/>
      <c r="AV1502" s="120"/>
      <c r="AW1502" s="120"/>
      <c r="AX1502" s="120"/>
      <c r="AY1502" s="120"/>
      <c r="AZ1502" s="120"/>
      <c r="BA1502" s="120"/>
      <c r="BB1502" s="120"/>
      <c r="BC1502" s="120"/>
    </row>
    <row r="1503" spans="1:55" x14ac:dyDescent="0.25">
      <c r="A1503" s="27"/>
      <c r="B1503" s="28"/>
      <c r="C1503" s="28"/>
      <c r="D1503" s="29"/>
      <c r="E1503"/>
      <c r="F1503"/>
      <c r="G1503"/>
      <c r="H1503"/>
      <c r="I1503"/>
      <c r="J1503"/>
      <c r="K1503"/>
      <c r="L1503"/>
      <c r="M1503"/>
      <c r="N1503"/>
      <c r="O1503"/>
      <c r="P1503" s="120"/>
      <c r="Q1503" s="120"/>
      <c r="R1503" s="120"/>
      <c r="S1503" s="120"/>
      <c r="T1503" s="120"/>
      <c r="U1503" s="120"/>
      <c r="V1503" s="120"/>
      <c r="W1503" s="120"/>
      <c r="X1503" s="120"/>
      <c r="Y1503" s="120"/>
      <c r="Z1503" s="120"/>
      <c r="AA1503" s="120"/>
      <c r="AB1503" s="120"/>
      <c r="AC1503" s="120"/>
      <c r="AD1503" s="120"/>
      <c r="AE1503" s="120"/>
      <c r="AF1503" s="120"/>
      <c r="AG1503" s="120"/>
      <c r="AH1503" s="120"/>
      <c r="AI1503" s="120"/>
      <c r="AJ1503" s="120"/>
      <c r="AK1503" s="120"/>
      <c r="AL1503" s="120"/>
      <c r="AM1503" s="120"/>
      <c r="AN1503" s="120"/>
      <c r="AO1503" s="120"/>
      <c r="AP1503" s="120"/>
      <c r="AQ1503" s="120"/>
      <c r="AR1503" s="120"/>
      <c r="AS1503" s="120"/>
      <c r="AT1503" s="120"/>
      <c r="AU1503" s="120"/>
      <c r="AV1503" s="120"/>
      <c r="AW1503" s="120"/>
      <c r="AX1503" s="120"/>
      <c r="AY1503" s="120"/>
      <c r="AZ1503" s="120"/>
      <c r="BA1503" s="120"/>
      <c r="BB1503" s="120"/>
      <c r="BC1503" s="120"/>
    </row>
    <row r="1504" spans="1:55" x14ac:dyDescent="0.25">
      <c r="A1504" s="27"/>
      <c r="B1504" s="28"/>
      <c r="C1504" s="28"/>
      <c r="D1504" s="29"/>
      <c r="E1504"/>
      <c r="F1504"/>
      <c r="G1504"/>
      <c r="H1504"/>
      <c r="I1504"/>
      <c r="J1504"/>
      <c r="K1504"/>
      <c r="L1504"/>
      <c r="M1504"/>
      <c r="N1504"/>
      <c r="O1504"/>
      <c r="P1504" s="120"/>
      <c r="Q1504" s="120"/>
      <c r="R1504" s="120"/>
      <c r="S1504" s="120"/>
      <c r="T1504" s="120"/>
      <c r="U1504" s="120"/>
      <c r="V1504" s="120"/>
      <c r="W1504" s="120"/>
      <c r="X1504" s="120"/>
      <c r="Y1504" s="120"/>
      <c r="Z1504" s="120"/>
      <c r="AA1504" s="120"/>
      <c r="AB1504" s="120"/>
      <c r="AC1504" s="120"/>
      <c r="AD1504" s="120"/>
      <c r="AE1504" s="120"/>
      <c r="AF1504" s="120"/>
      <c r="AG1504" s="120"/>
      <c r="AH1504" s="120"/>
      <c r="AI1504" s="120"/>
      <c r="AJ1504" s="120"/>
      <c r="AK1504" s="120"/>
      <c r="AL1504" s="120"/>
      <c r="AM1504" s="120"/>
      <c r="AN1504" s="120"/>
      <c r="AO1504" s="120"/>
      <c r="AP1504" s="120"/>
      <c r="AQ1504" s="120"/>
      <c r="AR1504" s="120"/>
      <c r="AS1504" s="120"/>
      <c r="AT1504" s="120"/>
      <c r="AU1504" s="120"/>
      <c r="AV1504" s="120"/>
      <c r="AW1504" s="120"/>
      <c r="AX1504" s="120"/>
      <c r="AY1504" s="120"/>
      <c r="AZ1504" s="120"/>
      <c r="BA1504" s="120"/>
      <c r="BB1504" s="120"/>
      <c r="BC1504" s="120"/>
    </row>
    <row r="1505" spans="1:55" x14ac:dyDescent="0.25">
      <c r="A1505" s="27"/>
      <c r="B1505" s="28"/>
      <c r="C1505" s="28"/>
      <c r="D1505" s="29"/>
      <c r="E1505"/>
      <c r="F1505"/>
      <c r="G1505"/>
      <c r="H1505"/>
      <c r="I1505"/>
      <c r="J1505"/>
      <c r="K1505"/>
      <c r="L1505"/>
      <c r="M1505"/>
      <c r="N1505"/>
      <c r="O1505"/>
      <c r="P1505" s="120"/>
      <c r="Q1505" s="120"/>
      <c r="R1505" s="120"/>
      <c r="S1505" s="120"/>
      <c r="T1505" s="120"/>
      <c r="U1505" s="120"/>
      <c r="V1505" s="120"/>
      <c r="W1505" s="120"/>
      <c r="X1505" s="120"/>
      <c r="Y1505" s="120"/>
      <c r="Z1505" s="120"/>
      <c r="AA1505" s="120"/>
      <c r="AB1505" s="120"/>
      <c r="AC1505" s="120"/>
      <c r="AD1505" s="120"/>
      <c r="AE1505" s="120"/>
      <c r="AF1505" s="120"/>
      <c r="AG1505" s="120"/>
      <c r="AH1505" s="120"/>
      <c r="AI1505" s="120"/>
      <c r="AJ1505" s="120"/>
      <c r="AK1505" s="120"/>
      <c r="AL1505" s="120"/>
      <c r="AM1505" s="120"/>
      <c r="AN1505" s="120"/>
      <c r="AO1505" s="120"/>
      <c r="AP1505" s="120"/>
      <c r="AQ1505" s="120"/>
      <c r="AR1505" s="120"/>
      <c r="AS1505" s="120"/>
      <c r="AT1505" s="120"/>
      <c r="AU1505" s="120"/>
      <c r="AV1505" s="120"/>
      <c r="AW1505" s="120"/>
      <c r="AX1505" s="120"/>
      <c r="AY1505" s="120"/>
      <c r="AZ1505" s="120"/>
      <c r="BA1505" s="120"/>
      <c r="BB1505" s="120"/>
      <c r="BC1505" s="120"/>
    </row>
    <row r="1506" spans="1:55" x14ac:dyDescent="0.25">
      <c r="A1506" s="27"/>
      <c r="B1506" s="28"/>
      <c r="C1506" s="28"/>
      <c r="D1506" s="29"/>
      <c r="E1506"/>
      <c r="F1506"/>
      <c r="G1506"/>
      <c r="H1506"/>
      <c r="I1506"/>
      <c r="J1506"/>
      <c r="K1506"/>
      <c r="L1506"/>
      <c r="M1506"/>
      <c r="N1506"/>
      <c r="O1506"/>
      <c r="P1506" s="120"/>
      <c r="Q1506" s="120"/>
      <c r="R1506" s="120"/>
      <c r="S1506" s="120"/>
      <c r="T1506" s="120"/>
      <c r="U1506" s="120"/>
      <c r="V1506" s="120"/>
      <c r="W1506" s="120"/>
      <c r="X1506" s="120"/>
      <c r="Y1506" s="120"/>
      <c r="Z1506" s="120"/>
      <c r="AA1506" s="120"/>
      <c r="AB1506" s="120"/>
      <c r="AC1506" s="120"/>
      <c r="AD1506" s="120"/>
      <c r="AE1506" s="120"/>
      <c r="AF1506" s="120"/>
      <c r="AG1506" s="120"/>
      <c r="AH1506" s="120"/>
      <c r="AI1506" s="120"/>
      <c r="AJ1506" s="120"/>
      <c r="AK1506" s="120"/>
      <c r="AL1506" s="120"/>
      <c r="AM1506" s="120"/>
      <c r="AN1506" s="120"/>
      <c r="AO1506" s="120"/>
      <c r="AP1506" s="120"/>
      <c r="AQ1506" s="120"/>
      <c r="AR1506" s="120"/>
      <c r="AS1506" s="120"/>
      <c r="AT1506" s="120"/>
      <c r="AU1506" s="120"/>
      <c r="AV1506" s="120"/>
      <c r="AW1506" s="120"/>
      <c r="AX1506" s="120"/>
      <c r="AY1506" s="120"/>
      <c r="AZ1506" s="120"/>
      <c r="BA1506" s="120"/>
      <c r="BB1506" s="120"/>
      <c r="BC1506" s="120"/>
    </row>
    <row r="1507" spans="1:55" x14ac:dyDescent="0.25">
      <c r="A1507" s="27"/>
      <c r="B1507" s="28"/>
      <c r="C1507" s="28"/>
      <c r="D1507" s="29"/>
      <c r="E1507"/>
      <c r="F1507"/>
      <c r="G1507"/>
      <c r="H1507"/>
      <c r="I1507"/>
      <c r="J1507"/>
      <c r="K1507"/>
      <c r="L1507"/>
      <c r="M1507"/>
      <c r="N1507"/>
      <c r="O1507"/>
      <c r="P1507" s="120"/>
      <c r="Q1507" s="120"/>
      <c r="R1507" s="120"/>
      <c r="S1507" s="120"/>
      <c r="T1507" s="120"/>
      <c r="U1507" s="120"/>
      <c r="V1507" s="120"/>
      <c r="W1507" s="120"/>
      <c r="X1507" s="120"/>
      <c r="Y1507" s="120"/>
      <c r="Z1507" s="120"/>
      <c r="AA1507" s="120"/>
      <c r="AB1507" s="120"/>
      <c r="AC1507" s="120"/>
      <c r="AD1507" s="120"/>
      <c r="AE1507" s="120"/>
      <c r="AF1507" s="120"/>
      <c r="AG1507" s="120"/>
      <c r="AH1507" s="120"/>
      <c r="AI1507" s="120"/>
      <c r="AJ1507" s="120"/>
      <c r="AK1507" s="120"/>
      <c r="AL1507" s="120"/>
      <c r="AM1507" s="120"/>
      <c r="AN1507" s="120"/>
      <c r="AO1507" s="120"/>
      <c r="AP1507" s="120"/>
      <c r="AQ1507" s="120"/>
      <c r="AR1507" s="120"/>
      <c r="AS1507" s="120"/>
      <c r="AT1507" s="120"/>
      <c r="AU1507" s="120"/>
      <c r="AV1507" s="120"/>
      <c r="AW1507" s="120"/>
      <c r="AX1507" s="120"/>
      <c r="AY1507" s="120"/>
      <c r="AZ1507" s="120"/>
      <c r="BA1507" s="120"/>
      <c r="BB1507" s="120"/>
      <c r="BC1507" s="120"/>
    </row>
    <row r="1508" spans="1:55" x14ac:dyDescent="0.25">
      <c r="A1508" s="27"/>
      <c r="B1508" s="28"/>
      <c r="C1508" s="28"/>
      <c r="D1508" s="29"/>
      <c r="E1508"/>
      <c r="F1508"/>
      <c r="G1508"/>
      <c r="H1508"/>
      <c r="I1508"/>
      <c r="J1508"/>
      <c r="K1508"/>
      <c r="L1508"/>
      <c r="M1508"/>
      <c r="N1508"/>
      <c r="O1508"/>
      <c r="P1508" s="120"/>
      <c r="Q1508" s="120"/>
      <c r="R1508" s="120"/>
      <c r="S1508" s="120"/>
      <c r="T1508" s="120"/>
      <c r="U1508" s="120"/>
      <c r="V1508" s="120"/>
      <c r="W1508" s="120"/>
      <c r="X1508" s="120"/>
      <c r="Y1508" s="120"/>
      <c r="Z1508" s="120"/>
      <c r="AA1508" s="120"/>
      <c r="AB1508" s="120"/>
      <c r="AC1508" s="120"/>
      <c r="AD1508" s="120"/>
      <c r="AE1508" s="120"/>
      <c r="AF1508" s="120"/>
      <c r="AG1508" s="120"/>
      <c r="AH1508" s="120"/>
      <c r="AI1508" s="120"/>
      <c r="AJ1508" s="120"/>
      <c r="AK1508" s="120"/>
      <c r="AL1508" s="120"/>
      <c r="AM1508" s="120"/>
      <c r="AN1508" s="120"/>
      <c r="AO1508" s="120"/>
      <c r="AP1508" s="120"/>
      <c r="AQ1508" s="120"/>
      <c r="AR1508" s="120"/>
      <c r="AS1508" s="120"/>
      <c r="AT1508" s="120"/>
      <c r="AU1508" s="120"/>
      <c r="AV1508" s="120"/>
      <c r="AW1508" s="120"/>
      <c r="AX1508" s="120"/>
      <c r="AY1508" s="120"/>
      <c r="AZ1508" s="120"/>
      <c r="BA1508" s="120"/>
      <c r="BB1508" s="120"/>
      <c r="BC1508" s="120"/>
    </row>
    <row r="1509" spans="1:55" x14ac:dyDescent="0.25">
      <c r="A1509" s="27"/>
      <c r="B1509" s="28"/>
      <c r="C1509" s="28"/>
      <c r="D1509" s="29"/>
      <c r="E1509"/>
      <c r="F1509"/>
      <c r="G1509"/>
      <c r="H1509"/>
      <c r="I1509"/>
      <c r="J1509"/>
      <c r="K1509"/>
      <c r="L1509"/>
      <c r="M1509"/>
      <c r="N1509"/>
      <c r="O1509"/>
      <c r="P1509" s="120"/>
      <c r="Q1509" s="120"/>
      <c r="R1509" s="120"/>
      <c r="S1509" s="120"/>
      <c r="T1509" s="120"/>
      <c r="U1509" s="120"/>
      <c r="V1509" s="120"/>
      <c r="W1509" s="120"/>
      <c r="X1509" s="120"/>
      <c r="Y1509" s="120"/>
      <c r="Z1509" s="120"/>
      <c r="AA1509" s="120"/>
      <c r="AB1509" s="120"/>
      <c r="AC1509" s="120"/>
      <c r="AD1509" s="120"/>
      <c r="AE1509" s="120"/>
      <c r="AF1509" s="120"/>
      <c r="AG1509" s="120"/>
      <c r="AH1509" s="120"/>
      <c r="AI1509" s="120"/>
      <c r="AJ1509" s="120"/>
      <c r="AK1509" s="120"/>
      <c r="AL1509" s="120"/>
      <c r="AM1509" s="120"/>
      <c r="AN1509" s="120"/>
      <c r="AO1509" s="120"/>
      <c r="AP1509" s="120"/>
      <c r="AQ1509" s="120"/>
      <c r="AR1509" s="120"/>
      <c r="AS1509" s="120"/>
      <c r="AT1509" s="120"/>
      <c r="AU1509" s="120"/>
      <c r="AV1509" s="120"/>
      <c r="AW1509" s="120"/>
      <c r="AX1509" s="120"/>
      <c r="AY1509" s="120"/>
      <c r="AZ1509" s="120"/>
      <c r="BA1509" s="120"/>
      <c r="BB1509" s="120"/>
      <c r="BC1509" s="120"/>
    </row>
    <row r="1510" spans="1:55" x14ac:dyDescent="0.25">
      <c r="A1510" s="27"/>
      <c r="B1510" s="28"/>
      <c r="C1510" s="28"/>
      <c r="D1510" s="29"/>
      <c r="E1510"/>
      <c r="F1510"/>
      <c r="G1510"/>
      <c r="H1510"/>
      <c r="I1510"/>
      <c r="J1510"/>
      <c r="K1510"/>
      <c r="L1510"/>
      <c r="M1510"/>
      <c r="N1510"/>
      <c r="O1510"/>
      <c r="P1510" s="120"/>
      <c r="Q1510" s="120"/>
      <c r="R1510" s="120"/>
      <c r="S1510" s="120"/>
      <c r="T1510" s="120"/>
      <c r="U1510" s="120"/>
      <c r="V1510" s="120"/>
      <c r="W1510" s="120"/>
      <c r="X1510" s="120"/>
      <c r="Y1510" s="120"/>
      <c r="Z1510" s="120"/>
      <c r="AA1510" s="120"/>
      <c r="AB1510" s="120"/>
      <c r="AC1510" s="120"/>
      <c r="AD1510" s="120"/>
      <c r="AE1510" s="120"/>
      <c r="AF1510" s="120"/>
      <c r="AG1510" s="120"/>
      <c r="AH1510" s="120"/>
      <c r="AI1510" s="120"/>
      <c r="AJ1510" s="120"/>
      <c r="AK1510" s="120"/>
      <c r="AL1510" s="120"/>
      <c r="AM1510" s="120"/>
      <c r="AN1510" s="120"/>
      <c r="AO1510" s="120"/>
      <c r="AP1510" s="120"/>
      <c r="AQ1510" s="120"/>
      <c r="AR1510" s="120"/>
      <c r="AS1510" s="120"/>
      <c r="AT1510" s="120"/>
      <c r="AU1510" s="120"/>
      <c r="AV1510" s="120"/>
      <c r="AW1510" s="120"/>
      <c r="AX1510" s="120"/>
      <c r="AY1510" s="120"/>
      <c r="AZ1510" s="120"/>
      <c r="BA1510" s="120"/>
      <c r="BB1510" s="120"/>
      <c r="BC1510" s="120"/>
    </row>
    <row r="1511" spans="1:55" x14ac:dyDescent="0.25">
      <c r="A1511" s="27"/>
      <c r="B1511" s="28"/>
      <c r="C1511" s="28"/>
      <c r="D1511" s="29"/>
      <c r="E1511"/>
      <c r="F1511"/>
      <c r="G1511"/>
      <c r="H1511"/>
      <c r="I1511"/>
      <c r="J1511"/>
      <c r="K1511"/>
      <c r="L1511"/>
      <c r="M1511"/>
      <c r="N1511"/>
      <c r="O1511"/>
      <c r="P1511" s="120"/>
      <c r="Q1511" s="120"/>
      <c r="R1511" s="120"/>
      <c r="S1511" s="120"/>
      <c r="T1511" s="120"/>
      <c r="U1511" s="120"/>
      <c r="V1511" s="120"/>
      <c r="W1511" s="120"/>
      <c r="X1511" s="120"/>
      <c r="Y1511" s="120"/>
      <c r="Z1511" s="120"/>
      <c r="AA1511" s="120"/>
      <c r="AB1511" s="120"/>
      <c r="AC1511" s="120"/>
      <c r="AD1511" s="120"/>
      <c r="AE1511" s="120"/>
      <c r="AF1511" s="120"/>
      <c r="AG1511" s="120"/>
      <c r="AH1511" s="120"/>
      <c r="AI1511" s="120"/>
      <c r="AJ1511" s="120"/>
      <c r="AK1511" s="120"/>
      <c r="AL1511" s="120"/>
      <c r="AM1511" s="120"/>
      <c r="AN1511" s="120"/>
      <c r="AO1511" s="120"/>
      <c r="AP1511" s="120"/>
      <c r="AQ1511" s="120"/>
      <c r="AR1511" s="120"/>
      <c r="AS1511" s="120"/>
      <c r="AT1511" s="120"/>
      <c r="AU1511" s="120"/>
      <c r="AV1511" s="120"/>
      <c r="AW1511" s="120"/>
      <c r="AX1511" s="120"/>
      <c r="AY1511" s="120"/>
      <c r="AZ1511" s="120"/>
      <c r="BA1511" s="120"/>
      <c r="BB1511" s="120"/>
      <c r="BC1511" s="120"/>
    </row>
    <row r="1512" spans="1:55" x14ac:dyDescent="0.25">
      <c r="A1512" s="27"/>
      <c r="B1512" s="28"/>
      <c r="C1512" s="28"/>
      <c r="D1512" s="29"/>
      <c r="E1512"/>
      <c r="F1512"/>
      <c r="G1512"/>
      <c r="H1512"/>
      <c r="I1512"/>
      <c r="J1512"/>
      <c r="K1512"/>
      <c r="L1512"/>
      <c r="M1512"/>
      <c r="N1512"/>
      <c r="O1512"/>
      <c r="P1512" s="120"/>
      <c r="Q1512" s="120"/>
      <c r="R1512" s="120"/>
      <c r="S1512" s="120"/>
      <c r="T1512" s="120"/>
      <c r="U1512" s="120"/>
      <c r="V1512" s="120"/>
      <c r="W1512" s="120"/>
      <c r="X1512" s="120"/>
      <c r="Y1512" s="120"/>
      <c r="Z1512" s="120"/>
      <c r="AA1512" s="120"/>
      <c r="AB1512" s="120"/>
      <c r="AC1512" s="120"/>
      <c r="AD1512" s="120"/>
      <c r="AE1512" s="120"/>
      <c r="AF1512" s="120"/>
      <c r="AG1512" s="120"/>
      <c r="AH1512" s="120"/>
      <c r="AI1512" s="120"/>
      <c r="AJ1512" s="120"/>
      <c r="AK1512" s="120"/>
      <c r="AL1512" s="120"/>
      <c r="AM1512" s="120"/>
      <c r="AN1512" s="120"/>
      <c r="AO1512" s="120"/>
      <c r="AP1512" s="120"/>
      <c r="AQ1512" s="120"/>
      <c r="AR1512" s="120"/>
      <c r="AS1512" s="120"/>
      <c r="AT1512" s="120"/>
      <c r="AU1512" s="120"/>
      <c r="AV1512" s="120"/>
      <c r="AW1512" s="120"/>
      <c r="AX1512" s="120"/>
      <c r="AY1512" s="120"/>
      <c r="AZ1512" s="120"/>
      <c r="BA1512" s="120"/>
      <c r="BB1512" s="120"/>
      <c r="BC1512" s="120"/>
    </row>
    <row r="1513" spans="1:55" x14ac:dyDescent="0.25">
      <c r="A1513" s="27"/>
      <c r="B1513" s="28"/>
      <c r="C1513" s="28"/>
      <c r="D1513" s="29"/>
      <c r="E1513"/>
      <c r="F1513"/>
      <c r="G1513"/>
      <c r="H1513"/>
      <c r="I1513"/>
      <c r="J1513"/>
      <c r="K1513"/>
      <c r="L1513"/>
      <c r="M1513"/>
      <c r="N1513"/>
      <c r="O1513"/>
      <c r="P1513" s="120"/>
      <c r="Q1513" s="120"/>
      <c r="R1513" s="120"/>
      <c r="S1513" s="120"/>
      <c r="T1513" s="120"/>
      <c r="U1513" s="120"/>
      <c r="V1513" s="120"/>
      <c r="W1513" s="120"/>
      <c r="X1513" s="120"/>
      <c r="Y1513" s="120"/>
      <c r="Z1513" s="120"/>
      <c r="AA1513" s="120"/>
      <c r="AB1513" s="120"/>
      <c r="AC1513" s="120"/>
      <c r="AD1513" s="120"/>
      <c r="AE1513" s="120"/>
      <c r="AF1513" s="120"/>
      <c r="AG1513" s="120"/>
      <c r="AH1513" s="120"/>
      <c r="AI1513" s="120"/>
      <c r="AJ1513" s="120"/>
      <c r="AK1513" s="120"/>
      <c r="AL1513" s="120"/>
      <c r="AM1513" s="120"/>
      <c r="AN1513" s="120"/>
      <c r="AO1513" s="120"/>
      <c r="AP1513" s="120"/>
      <c r="AQ1513" s="120"/>
      <c r="AR1513" s="120"/>
      <c r="AS1513" s="120"/>
      <c r="AT1513" s="120"/>
      <c r="AU1513" s="120"/>
      <c r="AV1513" s="120"/>
      <c r="AW1513" s="120"/>
      <c r="AX1513" s="120"/>
      <c r="AY1513" s="120"/>
      <c r="AZ1513" s="120"/>
      <c r="BA1513" s="120"/>
      <c r="BB1513" s="120"/>
      <c r="BC1513" s="120"/>
    </row>
    <row r="1514" spans="1:55" x14ac:dyDescent="0.25">
      <c r="A1514" s="27"/>
      <c r="B1514" s="28"/>
      <c r="C1514" s="28"/>
      <c r="D1514" s="29"/>
      <c r="E1514"/>
      <c r="F1514"/>
      <c r="G1514"/>
      <c r="H1514"/>
      <c r="I1514"/>
      <c r="J1514"/>
      <c r="K1514"/>
      <c r="L1514"/>
      <c r="M1514"/>
      <c r="N1514"/>
      <c r="O1514"/>
      <c r="P1514" s="120"/>
      <c r="Q1514" s="120"/>
      <c r="R1514" s="120"/>
      <c r="S1514" s="120"/>
      <c r="T1514" s="120"/>
      <c r="U1514" s="120"/>
      <c r="V1514" s="120"/>
      <c r="W1514" s="120"/>
      <c r="X1514" s="120"/>
      <c r="Y1514" s="120"/>
      <c r="Z1514" s="120"/>
      <c r="AA1514" s="120"/>
      <c r="AB1514" s="120"/>
      <c r="AC1514" s="120"/>
      <c r="AD1514" s="120"/>
      <c r="AE1514" s="120"/>
      <c r="AF1514" s="120"/>
      <c r="AG1514" s="120"/>
      <c r="AH1514" s="120"/>
      <c r="AI1514" s="120"/>
      <c r="AJ1514" s="120"/>
      <c r="AK1514" s="120"/>
      <c r="AL1514" s="120"/>
      <c r="AM1514" s="120"/>
      <c r="AN1514" s="120"/>
      <c r="AO1514" s="120"/>
      <c r="AP1514" s="120"/>
      <c r="AQ1514" s="120"/>
      <c r="AR1514" s="120"/>
      <c r="AS1514" s="120"/>
      <c r="AT1514" s="120"/>
      <c r="AU1514" s="120"/>
      <c r="AV1514" s="120"/>
      <c r="AW1514" s="120"/>
      <c r="AX1514" s="120"/>
      <c r="AY1514" s="120"/>
      <c r="AZ1514" s="120"/>
      <c r="BA1514" s="120"/>
      <c r="BB1514" s="120"/>
      <c r="BC1514" s="120"/>
    </row>
    <row r="1515" spans="1:55" x14ac:dyDescent="0.25">
      <c r="A1515" s="27"/>
      <c r="B1515" s="28"/>
      <c r="C1515" s="28"/>
      <c r="D1515" s="29"/>
      <c r="E1515"/>
      <c r="F1515"/>
      <c r="G1515"/>
      <c r="H1515"/>
      <c r="I1515"/>
      <c r="J1515"/>
      <c r="K1515"/>
      <c r="L1515"/>
      <c r="M1515"/>
      <c r="N1515"/>
      <c r="O1515"/>
      <c r="P1515" s="120"/>
      <c r="Q1515" s="120"/>
      <c r="R1515" s="120"/>
      <c r="S1515" s="120"/>
      <c r="T1515" s="120"/>
      <c r="U1515" s="120"/>
      <c r="V1515" s="120"/>
      <c r="W1515" s="120"/>
      <c r="X1515" s="120"/>
      <c r="Y1515" s="120"/>
      <c r="Z1515" s="120"/>
      <c r="AA1515" s="120"/>
      <c r="AB1515" s="120"/>
      <c r="AC1515" s="120"/>
      <c r="AD1515" s="120"/>
      <c r="AE1515" s="120"/>
      <c r="AF1515" s="120"/>
      <c r="AG1515" s="120"/>
      <c r="AH1515" s="120"/>
      <c r="AI1515" s="120"/>
      <c r="AJ1515" s="120"/>
      <c r="AK1515" s="120"/>
      <c r="AL1515" s="120"/>
      <c r="AM1515" s="120"/>
      <c r="AN1515" s="120"/>
      <c r="AO1515" s="120"/>
      <c r="AP1515" s="120"/>
      <c r="AQ1515" s="120"/>
      <c r="AR1515" s="120"/>
      <c r="AS1515" s="120"/>
      <c r="AT1515" s="120"/>
      <c r="AU1515" s="120"/>
      <c r="AV1515" s="120"/>
      <c r="AW1515" s="120"/>
      <c r="AX1515" s="120"/>
      <c r="AY1515" s="120"/>
      <c r="AZ1515" s="120"/>
      <c r="BA1515" s="120"/>
      <c r="BB1515" s="120"/>
      <c r="BC1515" s="120"/>
    </row>
    <row r="1516" spans="1:55" x14ac:dyDescent="0.25">
      <c r="A1516" s="27"/>
      <c r="B1516" s="28"/>
      <c r="C1516" s="28"/>
      <c r="D1516" s="29"/>
      <c r="E1516"/>
      <c r="F1516"/>
      <c r="G1516"/>
      <c r="H1516"/>
      <c r="I1516"/>
      <c r="J1516"/>
      <c r="K1516"/>
      <c r="L1516"/>
      <c r="M1516"/>
      <c r="N1516"/>
      <c r="O1516"/>
      <c r="P1516" s="120"/>
      <c r="Q1516" s="120"/>
      <c r="R1516" s="120"/>
      <c r="S1516" s="120"/>
      <c r="T1516" s="120"/>
      <c r="U1516" s="120"/>
      <c r="V1516" s="120"/>
      <c r="W1516" s="120"/>
      <c r="X1516" s="120"/>
      <c r="Y1516" s="120"/>
      <c r="Z1516" s="120"/>
      <c r="AA1516" s="120"/>
      <c r="AB1516" s="120"/>
      <c r="AC1516" s="120"/>
      <c r="AD1516" s="120"/>
      <c r="AE1516" s="120"/>
      <c r="AF1516" s="120"/>
      <c r="AG1516" s="120"/>
      <c r="AH1516" s="120"/>
      <c r="AI1516" s="120"/>
      <c r="AJ1516" s="120"/>
      <c r="AK1516" s="120"/>
      <c r="AL1516" s="120"/>
      <c r="AM1516" s="120"/>
      <c r="AN1516" s="120"/>
      <c r="AO1516" s="120"/>
      <c r="AP1516" s="120"/>
      <c r="AQ1516" s="120"/>
      <c r="AR1516" s="120"/>
      <c r="AS1516" s="120"/>
      <c r="AT1516" s="120"/>
      <c r="AU1516" s="120"/>
      <c r="AV1516" s="120"/>
      <c r="AW1516" s="120"/>
      <c r="AX1516" s="120"/>
      <c r="AY1516" s="120"/>
      <c r="AZ1516" s="120"/>
      <c r="BA1516" s="120"/>
      <c r="BB1516" s="120"/>
      <c r="BC1516" s="120"/>
    </row>
    <row r="1517" spans="1:55" x14ac:dyDescent="0.25">
      <c r="A1517" s="27"/>
      <c r="B1517" s="28"/>
      <c r="C1517" s="28"/>
      <c r="D1517" s="29"/>
      <c r="P1517" s="120"/>
      <c r="Q1517" s="120"/>
      <c r="R1517" s="120"/>
      <c r="S1517" s="120"/>
      <c r="T1517" s="120"/>
      <c r="U1517" s="120"/>
      <c r="V1517" s="120"/>
      <c r="W1517" s="120"/>
      <c r="X1517" s="120"/>
      <c r="Y1517" s="120"/>
      <c r="Z1517" s="120"/>
      <c r="AA1517" s="120"/>
      <c r="AB1517" s="120"/>
      <c r="AC1517" s="120"/>
      <c r="AD1517" s="120"/>
      <c r="AE1517" s="120"/>
      <c r="AF1517" s="120"/>
      <c r="AG1517" s="120"/>
      <c r="AH1517" s="120"/>
      <c r="AI1517" s="120"/>
      <c r="AJ1517" s="120"/>
      <c r="AK1517" s="120"/>
      <c r="AL1517" s="120"/>
      <c r="AM1517" s="120"/>
      <c r="AN1517" s="120"/>
      <c r="AO1517" s="120"/>
      <c r="AP1517" s="120"/>
      <c r="AQ1517" s="120"/>
      <c r="AR1517" s="120"/>
      <c r="AS1517" s="120"/>
      <c r="AT1517" s="120"/>
      <c r="AU1517" s="120"/>
      <c r="AV1517" s="120"/>
      <c r="AW1517" s="120"/>
      <c r="AX1517" s="120"/>
      <c r="AY1517" s="120"/>
      <c r="AZ1517" s="120"/>
      <c r="BA1517" s="120"/>
      <c r="BB1517" s="120"/>
      <c r="BC1517" s="120"/>
    </row>
    <row r="1518" spans="1:55" x14ac:dyDescent="0.25">
      <c r="A1518" s="27"/>
      <c r="B1518" s="28"/>
      <c r="C1518" s="28"/>
      <c r="D1518" s="29"/>
      <c r="P1518" s="120"/>
      <c r="Q1518" s="120"/>
      <c r="R1518" s="120"/>
      <c r="S1518" s="120"/>
      <c r="T1518" s="120"/>
      <c r="U1518" s="120"/>
      <c r="V1518" s="120"/>
      <c r="W1518" s="120"/>
      <c r="X1518" s="120"/>
      <c r="Y1518" s="120"/>
      <c r="Z1518" s="120"/>
      <c r="AA1518" s="120"/>
      <c r="AB1518" s="120"/>
      <c r="AC1518" s="120"/>
      <c r="AD1518" s="120"/>
      <c r="AE1518" s="120"/>
      <c r="AF1518" s="120"/>
      <c r="AG1518" s="120"/>
      <c r="AH1518" s="120"/>
      <c r="AI1518" s="120"/>
      <c r="AJ1518" s="120"/>
      <c r="AK1518" s="120"/>
      <c r="AL1518" s="120"/>
      <c r="AM1518" s="120"/>
      <c r="AN1518" s="120"/>
      <c r="AO1518" s="120"/>
      <c r="AP1518" s="120"/>
      <c r="AQ1518" s="120"/>
      <c r="AR1518" s="120"/>
      <c r="AS1518" s="120"/>
      <c r="AT1518" s="120"/>
      <c r="AU1518" s="120"/>
      <c r="AV1518" s="120"/>
      <c r="AW1518" s="120"/>
      <c r="AX1518" s="120"/>
      <c r="AY1518" s="120"/>
      <c r="AZ1518" s="120"/>
      <c r="BA1518" s="120"/>
      <c r="BB1518" s="120"/>
      <c r="BC1518" s="120"/>
    </row>
    <row r="1519" spans="1:55" x14ac:dyDescent="0.25">
      <c r="A1519" s="27"/>
      <c r="B1519" s="28"/>
      <c r="C1519" s="28"/>
      <c r="D1519" s="29"/>
      <c r="P1519" s="120"/>
      <c r="Q1519" s="120"/>
      <c r="R1519" s="120"/>
      <c r="S1519" s="120"/>
      <c r="T1519" s="120"/>
      <c r="U1519" s="120"/>
      <c r="V1519" s="120"/>
      <c r="W1519" s="120"/>
      <c r="X1519" s="120"/>
      <c r="Y1519" s="120"/>
      <c r="Z1519" s="120"/>
      <c r="AA1519" s="120"/>
      <c r="AB1519" s="120"/>
      <c r="AC1519" s="120"/>
      <c r="AD1519" s="120"/>
      <c r="AE1519" s="120"/>
      <c r="AF1519" s="120"/>
      <c r="AG1519" s="120"/>
      <c r="AH1519" s="120"/>
      <c r="AI1519" s="120"/>
      <c r="AJ1519" s="120"/>
      <c r="AK1519" s="120"/>
      <c r="AL1519" s="120"/>
      <c r="AM1519" s="120"/>
      <c r="AN1519" s="120"/>
      <c r="AO1519" s="120"/>
      <c r="AP1519" s="120"/>
      <c r="AQ1519" s="120"/>
      <c r="AR1519" s="120"/>
      <c r="AS1519" s="120"/>
      <c r="AT1519" s="120"/>
      <c r="AU1519" s="120"/>
      <c r="AV1519" s="120"/>
      <c r="AW1519" s="120"/>
      <c r="AX1519" s="120"/>
      <c r="AY1519" s="120"/>
      <c r="AZ1519" s="120"/>
      <c r="BA1519" s="120"/>
      <c r="BB1519" s="120"/>
      <c r="BC1519" s="120"/>
    </row>
    <row r="1520" spans="1:55" x14ac:dyDescent="0.25">
      <c r="A1520" s="27"/>
      <c r="B1520" s="28"/>
      <c r="C1520" s="28"/>
      <c r="D1520" s="29"/>
      <c r="P1520" s="120"/>
      <c r="Q1520" s="120"/>
      <c r="R1520" s="120"/>
      <c r="S1520" s="120"/>
      <c r="T1520" s="120"/>
      <c r="U1520" s="120"/>
      <c r="V1520" s="120"/>
      <c r="W1520" s="120"/>
      <c r="X1520" s="120"/>
      <c r="Y1520" s="120"/>
      <c r="Z1520" s="120"/>
      <c r="AA1520" s="120"/>
      <c r="AB1520" s="120"/>
      <c r="AC1520" s="120"/>
      <c r="AD1520" s="120"/>
      <c r="AE1520" s="120"/>
      <c r="AF1520" s="120"/>
      <c r="AG1520" s="120"/>
      <c r="AH1520" s="120"/>
      <c r="AI1520" s="120"/>
      <c r="AJ1520" s="120"/>
      <c r="AK1520" s="120"/>
      <c r="AL1520" s="120"/>
      <c r="AM1520" s="120"/>
      <c r="AN1520" s="120"/>
      <c r="AO1520" s="120"/>
      <c r="AP1520" s="120"/>
      <c r="AQ1520" s="120"/>
      <c r="AR1520" s="120"/>
      <c r="AS1520" s="120"/>
      <c r="AT1520" s="120"/>
      <c r="AU1520" s="120"/>
      <c r="AV1520" s="120"/>
      <c r="AW1520" s="120"/>
      <c r="AX1520" s="120"/>
      <c r="AY1520" s="120"/>
      <c r="AZ1520" s="120"/>
      <c r="BA1520" s="120"/>
      <c r="BB1520" s="120"/>
      <c r="BC1520" s="120"/>
    </row>
    <row r="1521" spans="1:55" x14ac:dyDescent="0.25">
      <c r="A1521" s="27"/>
      <c r="B1521" s="28"/>
      <c r="C1521" s="28"/>
      <c r="D1521" s="29"/>
      <c r="P1521" s="120"/>
      <c r="Q1521" s="120"/>
      <c r="R1521" s="120"/>
      <c r="S1521" s="120"/>
      <c r="T1521" s="120"/>
      <c r="U1521" s="120"/>
      <c r="V1521" s="120"/>
      <c r="W1521" s="120"/>
      <c r="X1521" s="120"/>
      <c r="Y1521" s="120"/>
      <c r="Z1521" s="120"/>
      <c r="AA1521" s="120"/>
      <c r="AB1521" s="120"/>
      <c r="AC1521" s="120"/>
      <c r="AD1521" s="120"/>
      <c r="AE1521" s="120"/>
      <c r="AF1521" s="120"/>
      <c r="AG1521" s="120"/>
      <c r="AH1521" s="120"/>
      <c r="AI1521" s="120"/>
      <c r="AJ1521" s="120"/>
      <c r="AK1521" s="120"/>
      <c r="AL1521" s="120"/>
      <c r="AM1521" s="120"/>
      <c r="AN1521" s="120"/>
      <c r="AO1521" s="120"/>
      <c r="AP1521" s="120"/>
      <c r="AQ1521" s="120"/>
      <c r="AR1521" s="120"/>
      <c r="AS1521" s="120"/>
      <c r="AT1521" s="120"/>
      <c r="AU1521" s="120"/>
      <c r="AV1521" s="120"/>
      <c r="AW1521" s="120"/>
      <c r="AX1521" s="120"/>
      <c r="AY1521" s="120"/>
      <c r="AZ1521" s="120"/>
      <c r="BA1521" s="120"/>
      <c r="BB1521" s="120"/>
      <c r="BC1521" s="120"/>
    </row>
    <row r="1522" spans="1:55" x14ac:dyDescent="0.25">
      <c r="A1522" s="27"/>
      <c r="B1522" s="28"/>
      <c r="C1522" s="28"/>
      <c r="D1522" s="29"/>
      <c r="P1522" s="120"/>
      <c r="Q1522" s="120"/>
      <c r="R1522" s="120"/>
      <c r="S1522" s="120"/>
      <c r="T1522" s="120"/>
      <c r="U1522" s="120"/>
      <c r="V1522" s="120"/>
      <c r="W1522" s="120"/>
      <c r="X1522" s="120"/>
      <c r="Y1522" s="120"/>
      <c r="Z1522" s="120"/>
      <c r="AA1522" s="120"/>
      <c r="AB1522" s="120"/>
      <c r="AC1522" s="120"/>
      <c r="AD1522" s="120"/>
      <c r="AE1522" s="120"/>
      <c r="AF1522" s="120"/>
      <c r="AG1522" s="120"/>
      <c r="AH1522" s="120"/>
      <c r="AI1522" s="120"/>
      <c r="AJ1522" s="120"/>
      <c r="AK1522" s="120"/>
      <c r="AL1522" s="120"/>
      <c r="AM1522" s="120"/>
      <c r="AN1522" s="120"/>
      <c r="AO1522" s="120"/>
      <c r="AP1522" s="120"/>
      <c r="AQ1522" s="120"/>
      <c r="AR1522" s="120"/>
      <c r="AS1522" s="120"/>
      <c r="AT1522" s="120"/>
      <c r="AU1522" s="120"/>
      <c r="AV1522" s="120"/>
      <c r="AW1522" s="120"/>
      <c r="AX1522" s="120"/>
      <c r="AY1522" s="120"/>
      <c r="AZ1522" s="120"/>
      <c r="BA1522" s="120"/>
      <c r="BB1522" s="120"/>
      <c r="BC1522" s="120"/>
    </row>
    <row r="1523" spans="1:55" x14ac:dyDescent="0.25">
      <c r="A1523" s="27"/>
      <c r="B1523" s="28"/>
      <c r="C1523" s="28"/>
      <c r="D1523" s="29"/>
      <c r="P1523" s="120"/>
      <c r="Q1523" s="120"/>
      <c r="R1523" s="120"/>
      <c r="S1523" s="120"/>
      <c r="T1523" s="120"/>
      <c r="U1523" s="120"/>
      <c r="V1523" s="120"/>
      <c r="W1523" s="120"/>
      <c r="X1523" s="120"/>
      <c r="Y1523" s="120"/>
      <c r="Z1523" s="120"/>
      <c r="AA1523" s="120"/>
      <c r="AB1523" s="120"/>
      <c r="AC1523" s="120"/>
      <c r="AD1523" s="120"/>
      <c r="AE1523" s="120"/>
      <c r="AF1523" s="120"/>
      <c r="AG1523" s="120"/>
      <c r="AH1523" s="120"/>
      <c r="AI1523" s="120"/>
      <c r="AJ1523" s="120"/>
      <c r="AK1523" s="120"/>
      <c r="AL1523" s="120"/>
      <c r="AM1523" s="120"/>
      <c r="AN1523" s="120"/>
      <c r="AO1523" s="120"/>
      <c r="AP1523" s="120"/>
      <c r="AQ1523" s="120"/>
      <c r="AR1523" s="120"/>
      <c r="AS1523" s="120"/>
      <c r="AT1523" s="120"/>
      <c r="AU1523" s="120"/>
      <c r="AV1523" s="120"/>
      <c r="AW1523" s="120"/>
      <c r="AX1523" s="120"/>
      <c r="AY1523" s="120"/>
      <c r="AZ1523" s="120"/>
      <c r="BA1523" s="120"/>
      <c r="BB1523" s="120"/>
      <c r="BC1523" s="120"/>
    </row>
    <row r="1524" spans="1:55" x14ac:dyDescent="0.25">
      <c r="A1524" s="27"/>
      <c r="B1524" s="28"/>
      <c r="C1524" s="28"/>
      <c r="D1524" s="29"/>
      <c r="P1524" s="120"/>
      <c r="Q1524" s="120"/>
      <c r="R1524" s="120"/>
      <c r="S1524" s="120"/>
      <c r="T1524" s="120"/>
      <c r="U1524" s="120"/>
      <c r="V1524" s="120"/>
      <c r="W1524" s="120"/>
      <c r="X1524" s="120"/>
      <c r="Y1524" s="120"/>
      <c r="Z1524" s="120"/>
      <c r="AA1524" s="120"/>
      <c r="AB1524" s="120"/>
      <c r="AC1524" s="120"/>
      <c r="AD1524" s="120"/>
      <c r="AE1524" s="120"/>
      <c r="AF1524" s="120"/>
      <c r="AG1524" s="120"/>
      <c r="AH1524" s="120"/>
      <c r="AI1524" s="120"/>
      <c r="AJ1524" s="120"/>
      <c r="AK1524" s="120"/>
      <c r="AL1524" s="120"/>
      <c r="AM1524" s="120"/>
      <c r="AN1524" s="120"/>
      <c r="AO1524" s="120"/>
      <c r="AP1524" s="120"/>
      <c r="AQ1524" s="120"/>
      <c r="AR1524" s="120"/>
      <c r="AS1524" s="120"/>
      <c r="AT1524" s="120"/>
      <c r="AU1524" s="120"/>
      <c r="AV1524" s="120"/>
      <c r="AW1524" s="120"/>
      <c r="AX1524" s="120"/>
      <c r="AY1524" s="120"/>
      <c r="AZ1524" s="120"/>
      <c r="BA1524" s="120"/>
      <c r="BB1524" s="120"/>
      <c r="BC1524" s="120"/>
    </row>
    <row r="1525" spans="1:55" x14ac:dyDescent="0.25">
      <c r="A1525" s="27"/>
      <c r="B1525" s="28"/>
      <c r="C1525" s="28"/>
      <c r="D1525" s="29"/>
    </row>
    <row r="1526" spans="1:55" x14ac:dyDescent="0.25">
      <c r="A1526" s="27"/>
      <c r="B1526" s="28"/>
      <c r="C1526" s="28"/>
      <c r="D1526" s="29"/>
    </row>
    <row r="1527" spans="1:55" x14ac:dyDescent="0.25">
      <c r="A1527" s="27"/>
      <c r="B1527" s="28"/>
      <c r="C1527" s="28"/>
      <c r="D1527" s="29"/>
    </row>
    <row r="1528" spans="1:55" x14ac:dyDescent="0.25">
      <c r="A1528" s="27"/>
      <c r="B1528" s="28"/>
      <c r="C1528" s="28"/>
      <c r="D1528" s="29"/>
    </row>
    <row r="1529" spans="1:55" x14ac:dyDescent="0.25">
      <c r="A1529" s="27"/>
      <c r="B1529" s="28"/>
      <c r="C1529" s="28"/>
      <c r="D1529" s="29"/>
    </row>
    <row r="1530" spans="1:55" x14ac:dyDescent="0.25">
      <c r="A1530" s="27"/>
      <c r="B1530" s="28"/>
      <c r="C1530" s="28"/>
      <c r="D1530" s="29"/>
    </row>
    <row r="1531" spans="1:55" x14ac:dyDescent="0.25">
      <c r="A1531" s="27"/>
      <c r="B1531" s="28"/>
      <c r="C1531" s="28"/>
      <c r="D1531" s="29"/>
    </row>
    <row r="1532" spans="1:55" x14ac:dyDescent="0.25">
      <c r="A1532" s="27"/>
      <c r="B1532" s="28"/>
      <c r="C1532" s="28"/>
      <c r="D1532" s="29"/>
    </row>
    <row r="1533" spans="1:55" x14ac:dyDescent="0.25">
      <c r="A1533" s="27"/>
      <c r="B1533" s="28"/>
      <c r="C1533" s="28"/>
      <c r="D1533" s="29"/>
    </row>
    <row r="1534" spans="1:55" x14ac:dyDescent="0.25">
      <c r="A1534" s="27"/>
      <c r="B1534" s="28"/>
      <c r="C1534" s="28"/>
      <c r="D1534" s="29"/>
    </row>
    <row r="1535" spans="1:55" x14ac:dyDescent="0.25">
      <c r="A1535" s="27"/>
      <c r="B1535" s="28"/>
      <c r="C1535" s="28"/>
      <c r="D1535" s="29"/>
    </row>
    <row r="1536" spans="1:55" x14ac:dyDescent="0.25">
      <c r="A1536" s="27"/>
      <c r="B1536" s="28"/>
      <c r="C1536" s="28"/>
      <c r="D1536" s="29"/>
    </row>
    <row r="1537" spans="1:4" x14ac:dyDescent="0.25">
      <c r="A1537" s="27"/>
      <c r="B1537" s="28"/>
      <c r="C1537" s="28"/>
      <c r="D1537" s="29"/>
    </row>
    <row r="1538" spans="1:4" x14ac:dyDescent="0.25">
      <c r="A1538" s="27"/>
      <c r="B1538" s="28"/>
      <c r="C1538" s="28"/>
      <c r="D1538" s="29"/>
    </row>
    <row r="1539" spans="1:4" x14ac:dyDescent="0.25">
      <c r="A1539" s="27"/>
      <c r="B1539" s="28"/>
      <c r="C1539" s="28"/>
      <c r="D1539" s="29"/>
    </row>
    <row r="1540" spans="1:4" x14ac:dyDescent="0.25">
      <c r="A1540" s="27"/>
      <c r="B1540" s="28"/>
      <c r="C1540" s="28"/>
      <c r="D1540" s="29"/>
    </row>
    <row r="1541" spans="1:4" x14ac:dyDescent="0.25">
      <c r="A1541" s="27"/>
      <c r="B1541" s="28"/>
      <c r="C1541" s="28"/>
      <c r="D1541" s="29"/>
    </row>
    <row r="1542" spans="1:4" x14ac:dyDescent="0.25">
      <c r="A1542" s="27"/>
      <c r="B1542" s="28"/>
      <c r="C1542" s="28"/>
      <c r="D1542" s="29"/>
    </row>
    <row r="1543" spans="1:4" x14ac:dyDescent="0.25">
      <c r="A1543" s="27"/>
      <c r="B1543" s="28"/>
      <c r="C1543" s="28"/>
      <c r="D1543" s="29"/>
    </row>
    <row r="1544" spans="1:4" x14ac:dyDescent="0.25">
      <c r="A1544" s="27"/>
      <c r="B1544" s="28"/>
      <c r="C1544" s="28"/>
      <c r="D1544" s="29"/>
    </row>
    <row r="1545" spans="1:4" x14ac:dyDescent="0.25">
      <c r="A1545" s="27"/>
      <c r="B1545" s="28"/>
      <c r="C1545" s="28"/>
      <c r="D1545" s="29"/>
    </row>
    <row r="1546" spans="1:4" x14ac:dyDescent="0.25">
      <c r="A1546" s="27"/>
      <c r="B1546" s="28"/>
      <c r="C1546" s="28"/>
      <c r="D1546" s="29"/>
    </row>
    <row r="1547" spans="1:4" x14ac:dyDescent="0.25">
      <c r="A1547" s="27"/>
      <c r="B1547" s="28"/>
      <c r="C1547" s="28"/>
      <c r="D1547" s="29"/>
    </row>
    <row r="1548" spans="1:4" x14ac:dyDescent="0.25">
      <c r="A1548" s="27"/>
      <c r="B1548" s="28"/>
      <c r="C1548" s="28"/>
      <c r="D1548" s="29"/>
    </row>
    <row r="1549" spans="1:4" x14ac:dyDescent="0.25">
      <c r="A1549" s="27"/>
      <c r="B1549" s="28"/>
      <c r="C1549" s="28"/>
      <c r="D1549" s="29"/>
    </row>
    <row r="1550" spans="1:4" x14ac:dyDescent="0.25">
      <c r="A1550" s="27"/>
      <c r="B1550" s="28"/>
      <c r="C1550" s="28"/>
      <c r="D1550" s="29"/>
    </row>
    <row r="1551" spans="1:4" x14ac:dyDescent="0.25">
      <c r="A1551" s="27"/>
      <c r="B1551" s="28"/>
      <c r="C1551" s="28"/>
      <c r="D1551" s="29"/>
    </row>
    <row r="1552" spans="1:4" x14ac:dyDescent="0.25">
      <c r="A1552" s="27"/>
      <c r="B1552" s="28"/>
      <c r="C1552" s="28"/>
      <c r="D1552" s="29"/>
    </row>
    <row r="1553" spans="1:4" x14ac:dyDescent="0.25">
      <c r="A1553" s="27"/>
      <c r="B1553" s="28"/>
      <c r="C1553" s="28"/>
      <c r="D1553" s="29"/>
    </row>
    <row r="1554" spans="1:4" x14ac:dyDescent="0.25">
      <c r="A1554" s="27"/>
      <c r="B1554" s="28"/>
      <c r="C1554" s="28"/>
      <c r="D1554" s="29"/>
    </row>
    <row r="1555" spans="1:4" x14ac:dyDescent="0.25">
      <c r="A1555" s="27"/>
      <c r="B1555" s="28"/>
      <c r="C1555" s="28"/>
      <c r="D1555" s="29"/>
    </row>
    <row r="1556" spans="1:4" x14ac:dyDescent="0.25">
      <c r="A1556" s="27"/>
      <c r="B1556" s="28"/>
      <c r="C1556" s="28"/>
      <c r="D1556" s="29"/>
    </row>
    <row r="1557" spans="1:4" x14ac:dyDescent="0.25">
      <c r="A1557" s="27"/>
      <c r="B1557" s="28"/>
      <c r="C1557" s="28"/>
      <c r="D1557" s="29"/>
    </row>
    <row r="1558" spans="1:4" x14ac:dyDescent="0.25">
      <c r="A1558" s="27"/>
      <c r="B1558" s="28"/>
      <c r="C1558" s="28"/>
      <c r="D1558" s="29"/>
    </row>
    <row r="1559" spans="1:4" x14ac:dyDescent="0.25">
      <c r="A1559" s="27"/>
      <c r="B1559" s="28"/>
      <c r="C1559" s="28"/>
      <c r="D1559" s="29"/>
    </row>
    <row r="1560" spans="1:4" x14ac:dyDescent="0.25">
      <c r="A1560" s="27"/>
      <c r="B1560" s="28"/>
      <c r="C1560" s="28"/>
      <c r="D1560" s="29"/>
    </row>
    <row r="1561" spans="1:4" x14ac:dyDescent="0.25">
      <c r="A1561" s="27"/>
      <c r="B1561" s="28"/>
      <c r="C1561" s="28"/>
      <c r="D1561" s="29"/>
    </row>
    <row r="1562" spans="1:4" x14ac:dyDescent="0.25">
      <c r="A1562" s="27"/>
      <c r="B1562" s="28"/>
      <c r="C1562" s="28"/>
      <c r="D1562" s="29"/>
    </row>
    <row r="1563" spans="1:4" x14ac:dyDescent="0.25">
      <c r="A1563" s="27"/>
      <c r="B1563" s="28"/>
      <c r="C1563" s="28"/>
      <c r="D1563" s="29"/>
    </row>
    <row r="1564" spans="1:4" x14ac:dyDescent="0.25">
      <c r="A1564" s="27"/>
      <c r="B1564" s="28"/>
      <c r="C1564" s="28"/>
      <c r="D1564" s="29"/>
    </row>
    <row r="1565" spans="1:4" x14ac:dyDescent="0.25">
      <c r="A1565" s="27"/>
      <c r="B1565" s="28"/>
      <c r="C1565" s="28"/>
      <c r="D1565" s="29"/>
    </row>
    <row r="1566" spans="1:4" x14ac:dyDescent="0.25">
      <c r="A1566" s="27"/>
      <c r="B1566" s="28"/>
      <c r="C1566" s="28"/>
      <c r="D1566" s="29"/>
    </row>
    <row r="1567" spans="1:4" x14ac:dyDescent="0.25">
      <c r="A1567" s="27"/>
      <c r="B1567" s="28"/>
      <c r="C1567" s="28"/>
      <c r="D1567" s="29"/>
    </row>
    <row r="1568" spans="1:4" x14ac:dyDescent="0.25">
      <c r="A1568" s="27"/>
      <c r="B1568" s="28"/>
      <c r="C1568" s="28"/>
      <c r="D1568" s="29"/>
    </row>
    <row r="1569" spans="1:4" x14ac:dyDescent="0.25">
      <c r="A1569" s="27"/>
      <c r="B1569" s="28"/>
      <c r="C1569" s="28"/>
      <c r="D1569" s="29"/>
    </row>
    <row r="1570" spans="1:4" x14ac:dyDescent="0.25">
      <c r="A1570" s="27"/>
      <c r="B1570" s="28"/>
      <c r="C1570" s="28"/>
      <c r="D1570" s="29"/>
    </row>
    <row r="1571" spans="1:4" x14ac:dyDescent="0.25">
      <c r="A1571" s="27"/>
      <c r="B1571" s="28"/>
      <c r="C1571" s="28"/>
      <c r="D1571" s="29"/>
    </row>
    <row r="1572" spans="1:4" x14ac:dyDescent="0.25">
      <c r="A1572" s="27"/>
      <c r="B1572" s="28"/>
      <c r="C1572" s="28"/>
      <c r="D1572" s="29"/>
    </row>
    <row r="1573" spans="1:4" x14ac:dyDescent="0.25">
      <c r="A1573" s="27"/>
      <c r="B1573" s="28"/>
      <c r="C1573" s="28"/>
      <c r="D1573" s="29"/>
    </row>
    <row r="1574" spans="1:4" x14ac:dyDescent="0.25">
      <c r="A1574" s="27"/>
      <c r="B1574" s="28"/>
      <c r="C1574" s="28"/>
      <c r="D1574" s="29"/>
    </row>
    <row r="1575" spans="1:4" x14ac:dyDescent="0.25">
      <c r="A1575" s="27"/>
      <c r="B1575" s="28"/>
      <c r="C1575" s="28"/>
      <c r="D1575" s="29"/>
    </row>
    <row r="1576" spans="1:4" x14ac:dyDescent="0.25">
      <c r="A1576" s="27"/>
      <c r="B1576" s="28"/>
      <c r="C1576" s="28"/>
      <c r="D1576" s="29"/>
    </row>
    <row r="1577" spans="1:4" x14ac:dyDescent="0.25">
      <c r="A1577" s="27"/>
      <c r="B1577" s="28"/>
      <c r="C1577" s="28"/>
      <c r="D1577" s="29"/>
    </row>
    <row r="1578" spans="1:4" x14ac:dyDescent="0.25">
      <c r="A1578" s="27"/>
      <c r="B1578" s="28"/>
      <c r="C1578" s="28"/>
      <c r="D1578" s="29"/>
    </row>
    <row r="1579" spans="1:4" x14ac:dyDescent="0.25">
      <c r="A1579" s="27"/>
      <c r="B1579" s="28"/>
      <c r="C1579" s="28"/>
      <c r="D1579" s="29"/>
    </row>
    <row r="1580" spans="1:4" x14ac:dyDescent="0.25">
      <c r="A1580" s="27"/>
      <c r="B1580" s="28"/>
      <c r="C1580" s="28"/>
      <c r="D1580" s="29"/>
    </row>
    <row r="1581" spans="1:4" x14ac:dyDescent="0.25">
      <c r="A1581" s="27"/>
      <c r="B1581" s="28"/>
      <c r="C1581" s="28"/>
      <c r="D1581" s="29"/>
    </row>
    <row r="1582" spans="1:4" x14ac:dyDescent="0.25">
      <c r="A1582" s="27"/>
      <c r="B1582" s="28"/>
      <c r="C1582" s="28"/>
      <c r="D1582" s="29"/>
    </row>
    <row r="1583" spans="1:4" x14ac:dyDescent="0.25">
      <c r="A1583" s="27"/>
      <c r="B1583" s="28"/>
      <c r="C1583" s="28"/>
      <c r="D1583" s="29"/>
    </row>
    <row r="1584" spans="1:4" x14ac:dyDescent="0.25">
      <c r="A1584" s="27"/>
      <c r="B1584" s="28"/>
      <c r="C1584" s="28"/>
      <c r="D1584" s="29"/>
    </row>
    <row r="1585" spans="1:4" x14ac:dyDescent="0.25">
      <c r="A1585" s="27"/>
      <c r="B1585" s="28"/>
      <c r="C1585" s="28"/>
      <c r="D1585" s="29"/>
    </row>
    <row r="1586" spans="1:4" x14ac:dyDescent="0.25">
      <c r="A1586" s="27"/>
      <c r="B1586" s="28"/>
      <c r="C1586" s="28"/>
      <c r="D1586" s="29"/>
    </row>
    <row r="1587" spans="1:4" x14ac:dyDescent="0.25">
      <c r="A1587" s="27"/>
      <c r="B1587" s="28"/>
      <c r="C1587" s="28"/>
      <c r="D1587" s="29"/>
    </row>
    <row r="1588" spans="1:4" x14ac:dyDescent="0.25">
      <c r="A1588" s="27"/>
      <c r="B1588" s="28"/>
      <c r="C1588" s="28"/>
      <c r="D1588" s="29"/>
    </row>
    <row r="1589" spans="1:4" x14ac:dyDescent="0.25">
      <c r="A1589" s="27"/>
      <c r="B1589" s="28"/>
      <c r="C1589" s="28"/>
      <c r="D1589" s="29"/>
    </row>
    <row r="1590" spans="1:4" x14ac:dyDescent="0.25">
      <c r="A1590" s="27"/>
      <c r="B1590" s="28"/>
      <c r="C1590" s="28"/>
      <c r="D1590" s="29"/>
    </row>
    <row r="1591" spans="1:4" x14ac:dyDescent="0.25">
      <c r="A1591" s="27"/>
      <c r="B1591" s="28"/>
      <c r="C1591" s="28"/>
      <c r="D1591" s="29"/>
    </row>
    <row r="1592" spans="1:4" x14ac:dyDescent="0.25">
      <c r="A1592" s="27"/>
      <c r="B1592" s="28"/>
      <c r="C1592" s="28"/>
      <c r="D1592" s="29"/>
    </row>
    <row r="1593" spans="1:4" x14ac:dyDescent="0.25">
      <c r="A1593" s="27"/>
      <c r="B1593" s="28"/>
      <c r="C1593" s="28"/>
      <c r="D1593" s="29"/>
    </row>
    <row r="1594" spans="1:4" x14ac:dyDescent="0.25">
      <c r="A1594" s="27"/>
      <c r="B1594" s="28"/>
      <c r="C1594" s="28"/>
      <c r="D1594" s="29"/>
    </row>
    <row r="1595" spans="1:4" x14ac:dyDescent="0.25">
      <c r="A1595" s="27"/>
      <c r="B1595" s="28"/>
      <c r="C1595" s="28"/>
      <c r="D1595" s="29"/>
    </row>
    <row r="1596" spans="1:4" x14ac:dyDescent="0.25">
      <c r="A1596" s="27"/>
      <c r="B1596" s="28"/>
      <c r="C1596" s="28"/>
      <c r="D1596" s="29"/>
    </row>
    <row r="1597" spans="1:4" x14ac:dyDescent="0.25">
      <c r="A1597" s="27"/>
      <c r="B1597" s="28"/>
      <c r="C1597" s="28"/>
      <c r="D1597" s="29"/>
    </row>
    <row r="1598" spans="1:4" x14ac:dyDescent="0.25">
      <c r="A1598" s="27"/>
      <c r="B1598" s="28"/>
      <c r="C1598" s="28"/>
      <c r="D1598" s="29"/>
    </row>
    <row r="1599" spans="1:4" x14ac:dyDescent="0.25">
      <c r="A1599" s="27"/>
      <c r="B1599" s="28"/>
      <c r="C1599" s="28"/>
      <c r="D1599" s="29"/>
    </row>
    <row r="1600" spans="1:4" x14ac:dyDescent="0.25">
      <c r="A1600" s="27"/>
      <c r="B1600" s="28"/>
      <c r="C1600" s="28"/>
      <c r="D1600" s="29"/>
    </row>
    <row r="1601" spans="1:4" x14ac:dyDescent="0.25">
      <c r="A1601" s="27"/>
      <c r="B1601" s="28"/>
      <c r="C1601" s="28"/>
      <c r="D1601" s="29"/>
    </row>
    <row r="1602" spans="1:4" x14ac:dyDescent="0.25">
      <c r="A1602" s="27"/>
      <c r="B1602" s="28"/>
      <c r="C1602" s="28"/>
      <c r="D1602" s="29"/>
    </row>
    <row r="1603" spans="1:4" x14ac:dyDescent="0.25">
      <c r="A1603" s="27"/>
      <c r="B1603" s="28"/>
      <c r="C1603" s="28"/>
      <c r="D1603" s="29"/>
    </row>
    <row r="1604" spans="1:4" x14ac:dyDescent="0.25">
      <c r="A1604" s="27"/>
      <c r="B1604" s="28"/>
      <c r="C1604" s="28"/>
      <c r="D1604" s="29"/>
    </row>
    <row r="1605" spans="1:4" x14ac:dyDescent="0.25">
      <c r="A1605" s="27"/>
      <c r="B1605" s="28"/>
      <c r="C1605" s="28"/>
      <c r="D1605" s="29"/>
    </row>
    <row r="1606" spans="1:4" x14ac:dyDescent="0.25">
      <c r="A1606" s="27"/>
      <c r="B1606" s="28"/>
      <c r="C1606" s="28"/>
      <c r="D1606" s="29"/>
    </row>
    <row r="1607" spans="1:4" x14ac:dyDescent="0.25">
      <c r="A1607" s="27"/>
      <c r="B1607" s="28"/>
      <c r="C1607" s="28"/>
      <c r="D1607" s="29"/>
    </row>
    <row r="1608" spans="1:4" x14ac:dyDescent="0.25">
      <c r="A1608" s="27"/>
      <c r="B1608" s="28"/>
      <c r="C1608" s="28"/>
      <c r="D1608" s="29"/>
    </row>
    <row r="1609" spans="1:4" x14ac:dyDescent="0.25">
      <c r="A1609" s="27"/>
      <c r="B1609" s="28"/>
      <c r="C1609" s="28"/>
      <c r="D1609" s="29"/>
    </row>
    <row r="1610" spans="1:4" x14ac:dyDescent="0.25">
      <c r="A1610" s="27"/>
      <c r="B1610" s="28"/>
      <c r="C1610" s="28"/>
      <c r="D1610" s="29"/>
    </row>
    <row r="1611" spans="1:4" x14ac:dyDescent="0.25">
      <c r="A1611" s="27"/>
      <c r="B1611" s="28"/>
      <c r="C1611" s="28"/>
      <c r="D1611" s="29"/>
    </row>
    <row r="1612" spans="1:4" x14ac:dyDescent="0.25">
      <c r="A1612" s="27"/>
      <c r="B1612" s="28"/>
      <c r="C1612" s="28"/>
      <c r="D1612" s="29"/>
    </row>
    <row r="1613" spans="1:4" x14ac:dyDescent="0.25">
      <c r="A1613" s="27"/>
      <c r="B1613" s="28"/>
      <c r="C1613" s="28"/>
      <c r="D1613" s="29"/>
    </row>
    <row r="1614" spans="1:4" x14ac:dyDescent="0.25">
      <c r="A1614" s="27"/>
      <c r="B1614" s="28"/>
      <c r="C1614" s="28"/>
      <c r="D1614" s="29"/>
    </row>
    <row r="1615" spans="1:4" x14ac:dyDescent="0.25">
      <c r="A1615" s="27"/>
      <c r="B1615" s="28"/>
      <c r="C1615" s="28"/>
      <c r="D1615" s="29"/>
    </row>
    <row r="1616" spans="1:4" x14ac:dyDescent="0.25">
      <c r="A1616" s="27"/>
      <c r="B1616" s="28"/>
      <c r="C1616" s="28"/>
      <c r="D1616" s="29"/>
    </row>
    <row r="1617" spans="1:4" x14ac:dyDescent="0.25">
      <c r="A1617" s="27"/>
      <c r="B1617" s="28"/>
      <c r="C1617" s="28"/>
      <c r="D1617" s="29"/>
    </row>
    <row r="1618" spans="1:4" x14ac:dyDescent="0.25">
      <c r="A1618" s="27"/>
      <c r="B1618" s="28"/>
      <c r="C1618" s="28"/>
      <c r="D1618" s="29"/>
    </row>
    <row r="1619" spans="1:4" x14ac:dyDescent="0.25">
      <c r="A1619" s="27"/>
      <c r="B1619" s="28"/>
      <c r="C1619" s="28"/>
      <c r="D1619" s="29"/>
    </row>
    <row r="1620" spans="1:4" x14ac:dyDescent="0.25">
      <c r="A1620" s="27"/>
      <c r="B1620" s="28"/>
      <c r="C1620" s="28"/>
      <c r="D1620" s="29"/>
    </row>
    <row r="1621" spans="1:4" x14ac:dyDescent="0.25">
      <c r="A1621" s="27"/>
      <c r="B1621" s="28"/>
      <c r="C1621" s="28"/>
      <c r="D1621" s="29"/>
    </row>
    <row r="1622" spans="1:4" x14ac:dyDescent="0.25">
      <c r="A1622" s="27"/>
      <c r="B1622" s="28"/>
      <c r="C1622" s="28"/>
      <c r="D1622" s="29"/>
    </row>
    <row r="1623" spans="1:4" x14ac:dyDescent="0.25">
      <c r="A1623" s="27"/>
      <c r="B1623" s="28"/>
      <c r="C1623" s="28"/>
      <c r="D1623" s="29"/>
    </row>
    <row r="1624" spans="1:4" x14ac:dyDescent="0.25">
      <c r="A1624" s="27"/>
      <c r="B1624" s="28"/>
      <c r="C1624" s="28"/>
      <c r="D1624" s="29"/>
    </row>
    <row r="1625" spans="1:4" x14ac:dyDescent="0.25">
      <c r="A1625" s="27"/>
      <c r="B1625" s="28"/>
      <c r="C1625" s="28"/>
      <c r="D1625" s="29"/>
    </row>
    <row r="1626" spans="1:4" x14ac:dyDescent="0.25">
      <c r="A1626" s="27"/>
      <c r="B1626" s="28"/>
      <c r="C1626" s="28"/>
      <c r="D1626" s="29"/>
    </row>
    <row r="1627" spans="1:4" x14ac:dyDescent="0.25">
      <c r="A1627" s="27"/>
      <c r="B1627" s="28"/>
      <c r="C1627" s="28"/>
      <c r="D1627" s="29"/>
    </row>
    <row r="1628" spans="1:4" x14ac:dyDescent="0.25">
      <c r="A1628" s="27"/>
      <c r="B1628" s="28"/>
      <c r="C1628" s="28"/>
      <c r="D1628" s="29"/>
    </row>
    <row r="1629" spans="1:4" x14ac:dyDescent="0.25">
      <c r="A1629" s="27"/>
      <c r="B1629" s="28"/>
      <c r="C1629" s="28"/>
      <c r="D1629" s="29"/>
    </row>
    <row r="1630" spans="1:4" x14ac:dyDescent="0.25">
      <c r="A1630" s="27"/>
      <c r="B1630" s="28"/>
      <c r="C1630" s="28"/>
      <c r="D1630" s="29"/>
    </row>
    <row r="1631" spans="1:4" x14ac:dyDescent="0.25">
      <c r="A1631" s="27"/>
      <c r="B1631" s="28"/>
      <c r="C1631" s="28"/>
      <c r="D1631" s="29"/>
    </row>
    <row r="1632" spans="1:4" x14ac:dyDescent="0.25">
      <c r="A1632" s="27"/>
      <c r="B1632" s="28"/>
      <c r="C1632" s="28"/>
      <c r="D1632" s="29"/>
    </row>
    <row r="1633" spans="1:4" x14ac:dyDescent="0.25">
      <c r="A1633" s="27"/>
      <c r="B1633" s="28"/>
      <c r="C1633" s="28"/>
      <c r="D1633" s="29"/>
    </row>
    <row r="1634" spans="1:4" x14ac:dyDescent="0.25">
      <c r="A1634" s="27"/>
      <c r="B1634" s="28"/>
      <c r="C1634" s="28"/>
      <c r="D1634" s="29"/>
    </row>
    <row r="1635" spans="1:4" x14ac:dyDescent="0.25">
      <c r="A1635" s="27"/>
      <c r="B1635" s="28"/>
      <c r="C1635" s="28"/>
      <c r="D1635" s="29"/>
    </row>
    <row r="1636" spans="1:4" x14ac:dyDescent="0.25">
      <c r="A1636" s="27"/>
      <c r="B1636" s="28"/>
      <c r="C1636" s="28"/>
      <c r="D1636" s="29"/>
    </row>
    <row r="1637" spans="1:4" x14ac:dyDescent="0.25">
      <c r="A1637" s="27"/>
      <c r="B1637" s="28"/>
      <c r="C1637" s="28"/>
      <c r="D1637" s="29"/>
    </row>
    <row r="1638" spans="1:4" x14ac:dyDescent="0.25">
      <c r="A1638" s="27"/>
      <c r="B1638" s="28"/>
      <c r="C1638" s="28"/>
      <c r="D1638" s="29"/>
    </row>
    <row r="1639" spans="1:4" x14ac:dyDescent="0.25">
      <c r="A1639" s="27"/>
      <c r="B1639" s="28"/>
      <c r="C1639" s="28"/>
      <c r="D1639" s="29"/>
    </row>
    <row r="1640" spans="1:4" x14ac:dyDescent="0.25">
      <c r="A1640" s="27"/>
      <c r="B1640" s="28"/>
      <c r="C1640" s="28"/>
      <c r="D1640" s="29"/>
    </row>
    <row r="1641" spans="1:4" x14ac:dyDescent="0.25">
      <c r="A1641" s="27"/>
      <c r="B1641" s="28"/>
      <c r="C1641" s="28"/>
      <c r="D1641" s="29"/>
    </row>
    <row r="1642" spans="1:4" x14ac:dyDescent="0.25">
      <c r="A1642" s="27"/>
      <c r="B1642" s="28"/>
      <c r="C1642" s="28"/>
      <c r="D1642" s="29"/>
    </row>
    <row r="1643" spans="1:4" x14ac:dyDescent="0.25">
      <c r="A1643" s="27"/>
      <c r="B1643" s="28"/>
      <c r="C1643" s="28"/>
      <c r="D1643" s="29"/>
    </row>
    <row r="1644" spans="1:4" x14ac:dyDescent="0.25">
      <c r="A1644" s="27"/>
      <c r="B1644" s="28"/>
      <c r="C1644" s="28"/>
      <c r="D1644" s="29"/>
    </row>
    <row r="1645" spans="1:4" x14ac:dyDescent="0.25">
      <c r="A1645" s="27"/>
      <c r="B1645" s="28"/>
      <c r="C1645" s="28"/>
      <c r="D1645" s="29"/>
    </row>
    <row r="1646" spans="1:4" x14ac:dyDescent="0.25">
      <c r="A1646" s="27"/>
      <c r="B1646" s="28"/>
      <c r="C1646" s="28"/>
      <c r="D1646" s="29"/>
    </row>
    <row r="1647" spans="1:4" x14ac:dyDescent="0.25">
      <c r="A1647" s="27"/>
      <c r="B1647" s="28"/>
      <c r="C1647" s="28"/>
      <c r="D1647" s="29"/>
    </row>
    <row r="1648" spans="1:4" x14ac:dyDescent="0.25">
      <c r="A1648" s="27"/>
      <c r="B1648" s="28"/>
      <c r="C1648" s="28"/>
      <c r="D1648" s="29"/>
    </row>
    <row r="1649" spans="1:4" x14ac:dyDescent="0.25">
      <c r="A1649" s="27"/>
      <c r="B1649" s="28"/>
      <c r="C1649" s="28"/>
      <c r="D1649" s="29"/>
    </row>
    <row r="1650" spans="1:4" x14ac:dyDescent="0.25">
      <c r="A1650" s="27"/>
      <c r="B1650" s="28"/>
      <c r="C1650" s="28"/>
      <c r="D1650" s="29"/>
    </row>
    <row r="1651" spans="1:4" x14ac:dyDescent="0.25">
      <c r="A1651" s="27"/>
      <c r="B1651" s="28"/>
      <c r="C1651" s="28"/>
      <c r="D1651" s="29"/>
    </row>
    <row r="1652" spans="1:4" x14ac:dyDescent="0.25">
      <c r="A1652" s="27"/>
      <c r="B1652" s="28"/>
      <c r="C1652" s="28"/>
      <c r="D1652" s="29"/>
    </row>
    <row r="1653" spans="1:4" x14ac:dyDescent="0.25">
      <c r="A1653" s="27"/>
      <c r="B1653" s="28"/>
      <c r="C1653" s="28"/>
      <c r="D1653" s="29"/>
    </row>
    <row r="1654" spans="1:4" x14ac:dyDescent="0.25">
      <c r="A1654" s="27"/>
      <c r="B1654" s="28"/>
      <c r="C1654" s="28"/>
      <c r="D1654" s="29"/>
    </row>
    <row r="1655" spans="1:4" x14ac:dyDescent="0.25">
      <c r="A1655" s="27"/>
      <c r="B1655" s="28"/>
      <c r="C1655" s="28"/>
      <c r="D1655" s="29"/>
    </row>
    <row r="1656" spans="1:4" x14ac:dyDescent="0.25">
      <c r="A1656" s="27"/>
      <c r="B1656" s="28"/>
      <c r="C1656" s="28"/>
      <c r="D1656" s="29"/>
    </row>
    <row r="1657" spans="1:4" x14ac:dyDescent="0.25">
      <c r="A1657" s="27"/>
      <c r="B1657" s="28"/>
      <c r="C1657" s="28"/>
      <c r="D1657" s="29"/>
    </row>
    <row r="1658" spans="1:4" x14ac:dyDescent="0.25">
      <c r="A1658" s="27"/>
      <c r="B1658" s="28"/>
      <c r="C1658" s="28"/>
      <c r="D1658" s="29"/>
    </row>
    <row r="1659" spans="1:4" x14ac:dyDescent="0.25">
      <c r="A1659" s="27"/>
      <c r="B1659" s="28"/>
      <c r="C1659" s="28"/>
      <c r="D1659" s="29"/>
    </row>
    <row r="1660" spans="1:4" x14ac:dyDescent="0.25">
      <c r="A1660" s="27"/>
      <c r="B1660" s="28"/>
      <c r="C1660" s="28"/>
      <c r="D1660" s="29"/>
    </row>
    <row r="1661" spans="1:4" x14ac:dyDescent="0.25">
      <c r="A1661" s="27"/>
      <c r="B1661" s="28"/>
      <c r="C1661" s="28"/>
      <c r="D1661" s="29"/>
    </row>
    <row r="1662" spans="1:4" x14ac:dyDescent="0.25">
      <c r="A1662" s="27"/>
      <c r="B1662" s="28"/>
      <c r="C1662" s="28"/>
      <c r="D1662" s="29"/>
    </row>
    <row r="1663" spans="1:4" x14ac:dyDescent="0.25">
      <c r="A1663" s="27"/>
      <c r="B1663" s="28"/>
      <c r="C1663" s="28"/>
      <c r="D1663" s="29"/>
    </row>
    <row r="1664" spans="1:4" x14ac:dyDescent="0.25">
      <c r="A1664" s="27"/>
      <c r="B1664" s="28"/>
      <c r="C1664" s="28"/>
      <c r="D1664" s="29"/>
    </row>
    <row r="1665" spans="1:4" x14ac:dyDescent="0.25">
      <c r="A1665" s="27"/>
      <c r="B1665" s="28"/>
      <c r="C1665" s="28"/>
      <c r="D1665" s="29"/>
    </row>
    <row r="1666" spans="1:4" x14ac:dyDescent="0.25">
      <c r="A1666" s="27"/>
      <c r="B1666" s="28"/>
      <c r="C1666" s="28"/>
      <c r="D1666" s="29"/>
    </row>
    <row r="1667" spans="1:4" x14ac:dyDescent="0.25">
      <c r="A1667" s="27"/>
      <c r="B1667" s="28"/>
      <c r="C1667" s="28"/>
      <c r="D1667" s="29"/>
    </row>
    <row r="1668" spans="1:4" x14ac:dyDescent="0.25">
      <c r="A1668" s="27"/>
      <c r="B1668" s="28"/>
      <c r="C1668" s="28"/>
      <c r="D1668" s="29"/>
    </row>
    <row r="1669" spans="1:4" x14ac:dyDescent="0.25">
      <c r="A1669" s="27"/>
      <c r="B1669" s="28"/>
      <c r="C1669" s="28"/>
      <c r="D1669" s="29"/>
    </row>
    <row r="1670" spans="1:4" x14ac:dyDescent="0.25">
      <c r="A1670" s="27"/>
      <c r="B1670" s="28"/>
      <c r="C1670" s="28"/>
      <c r="D1670" s="29"/>
    </row>
    <row r="1671" spans="1:4" x14ac:dyDescent="0.25">
      <c r="A1671" s="27"/>
      <c r="B1671" s="28"/>
      <c r="C1671" s="28"/>
      <c r="D1671" s="29"/>
    </row>
    <row r="1672" spans="1:4" x14ac:dyDescent="0.25">
      <c r="A1672" s="27"/>
      <c r="B1672" s="28"/>
      <c r="C1672" s="28"/>
      <c r="D1672" s="29"/>
    </row>
    <row r="1673" spans="1:4" x14ac:dyDescent="0.25">
      <c r="A1673" s="27"/>
      <c r="B1673" s="28"/>
      <c r="C1673" s="28"/>
      <c r="D1673" s="29"/>
    </row>
    <row r="1674" spans="1:4" x14ac:dyDescent="0.25">
      <c r="A1674" s="27"/>
      <c r="B1674" s="28"/>
      <c r="C1674" s="28"/>
      <c r="D1674" s="29"/>
    </row>
    <row r="1675" spans="1:4" x14ac:dyDescent="0.25">
      <c r="A1675" s="27"/>
      <c r="B1675" s="28"/>
      <c r="C1675" s="28"/>
      <c r="D1675" s="29"/>
    </row>
    <row r="1676" spans="1:4" x14ac:dyDescent="0.25">
      <c r="A1676" s="27"/>
      <c r="B1676" s="28"/>
      <c r="C1676" s="28"/>
      <c r="D1676" s="29"/>
    </row>
    <row r="1677" spans="1:4" x14ac:dyDescent="0.25">
      <c r="A1677" s="27"/>
      <c r="B1677" s="28"/>
      <c r="C1677" s="28"/>
      <c r="D1677" s="29"/>
    </row>
    <row r="1678" spans="1:4" x14ac:dyDescent="0.25">
      <c r="A1678" s="27"/>
      <c r="B1678" s="28"/>
      <c r="C1678" s="28"/>
      <c r="D1678" s="29"/>
    </row>
    <row r="1679" spans="1:4" x14ac:dyDescent="0.25">
      <c r="A1679" s="27"/>
      <c r="B1679" s="28"/>
      <c r="C1679" s="28"/>
      <c r="D1679" s="29"/>
    </row>
    <row r="1680" spans="1:4" x14ac:dyDescent="0.25">
      <c r="A1680" s="27"/>
      <c r="B1680" s="28"/>
      <c r="C1680" s="28"/>
      <c r="D1680" s="29"/>
    </row>
    <row r="1681" spans="1:4" x14ac:dyDescent="0.25">
      <c r="A1681" s="27"/>
      <c r="B1681" s="28"/>
      <c r="C1681" s="28"/>
      <c r="D1681" s="29"/>
    </row>
    <row r="1682" spans="1:4" x14ac:dyDescent="0.25">
      <c r="A1682" s="27"/>
      <c r="B1682" s="28"/>
      <c r="C1682" s="28"/>
      <c r="D1682" s="29"/>
    </row>
    <row r="1683" spans="1:4" x14ac:dyDescent="0.25">
      <c r="A1683" s="27"/>
      <c r="B1683" s="28"/>
      <c r="C1683" s="28"/>
      <c r="D1683" s="29"/>
    </row>
    <row r="1684" spans="1:4" x14ac:dyDescent="0.25">
      <c r="A1684" s="27"/>
      <c r="B1684" s="28"/>
      <c r="C1684" s="28"/>
      <c r="D1684" s="29"/>
    </row>
    <row r="1685" spans="1:4" x14ac:dyDescent="0.25">
      <c r="A1685" s="27"/>
      <c r="B1685" s="28"/>
      <c r="C1685" s="28"/>
      <c r="D1685" s="29"/>
    </row>
    <row r="1686" spans="1:4" x14ac:dyDescent="0.25">
      <c r="A1686" s="27"/>
      <c r="B1686" s="28"/>
      <c r="C1686" s="28"/>
      <c r="D1686" s="29"/>
    </row>
    <row r="1687" spans="1:4" x14ac:dyDescent="0.25">
      <c r="A1687" s="27"/>
      <c r="B1687" s="28"/>
      <c r="C1687" s="28"/>
      <c r="D1687" s="29"/>
    </row>
    <row r="1688" spans="1:4" x14ac:dyDescent="0.25">
      <c r="A1688" s="27"/>
      <c r="B1688" s="28"/>
      <c r="C1688" s="28"/>
      <c r="D1688" s="29"/>
    </row>
    <row r="1689" spans="1:4" x14ac:dyDescent="0.25">
      <c r="A1689" s="27"/>
      <c r="B1689" s="28"/>
      <c r="C1689" s="28"/>
      <c r="D1689" s="29"/>
    </row>
    <row r="1690" spans="1:4" x14ac:dyDescent="0.25">
      <c r="A1690" s="27"/>
      <c r="B1690" s="28"/>
      <c r="C1690" s="28"/>
      <c r="D1690" s="29"/>
    </row>
    <row r="1691" spans="1:4" x14ac:dyDescent="0.25">
      <c r="A1691" s="27"/>
      <c r="B1691" s="28"/>
      <c r="C1691" s="28"/>
      <c r="D1691" s="29"/>
    </row>
    <row r="1692" spans="1:4" x14ac:dyDescent="0.25">
      <c r="A1692" s="27"/>
      <c r="B1692" s="28"/>
      <c r="C1692" s="28"/>
      <c r="D1692" s="29"/>
    </row>
    <row r="1693" spans="1:4" x14ac:dyDescent="0.25">
      <c r="A1693" s="27"/>
      <c r="B1693" s="28"/>
      <c r="C1693" s="28"/>
      <c r="D1693" s="29"/>
    </row>
    <row r="1694" spans="1:4" x14ac:dyDescent="0.25">
      <c r="A1694" s="27"/>
      <c r="B1694" s="28"/>
      <c r="C1694" s="28"/>
      <c r="D1694" s="29"/>
    </row>
    <row r="1695" spans="1:4" x14ac:dyDescent="0.25">
      <c r="A1695" s="27"/>
      <c r="B1695" s="28"/>
      <c r="C1695" s="28"/>
      <c r="D1695" s="29"/>
    </row>
    <row r="1696" spans="1:4" x14ac:dyDescent="0.25">
      <c r="A1696" s="27"/>
      <c r="B1696" s="28"/>
      <c r="C1696" s="28"/>
      <c r="D1696" s="29"/>
    </row>
    <row r="1697" spans="1:4" x14ac:dyDescent="0.25">
      <c r="A1697" s="27"/>
      <c r="B1697" s="28"/>
      <c r="C1697" s="28"/>
      <c r="D1697" s="29"/>
    </row>
    <row r="1698" spans="1:4" x14ac:dyDescent="0.25">
      <c r="A1698" s="27"/>
      <c r="B1698" s="28"/>
      <c r="C1698" s="28"/>
      <c r="D1698" s="29"/>
    </row>
    <row r="1699" spans="1:4" x14ac:dyDescent="0.25">
      <c r="A1699" s="27"/>
      <c r="B1699" s="28"/>
      <c r="C1699" s="28"/>
      <c r="D1699" s="29"/>
    </row>
    <row r="1700" spans="1:4" x14ac:dyDescent="0.25">
      <c r="A1700" s="27"/>
      <c r="B1700" s="28"/>
      <c r="C1700" s="28"/>
      <c r="D1700" s="29"/>
    </row>
    <row r="1701" spans="1:4" x14ac:dyDescent="0.25">
      <c r="A1701" s="27"/>
      <c r="B1701" s="28"/>
      <c r="C1701" s="28"/>
      <c r="D1701" s="29"/>
    </row>
    <row r="1702" spans="1:4" x14ac:dyDescent="0.25">
      <c r="A1702" s="27"/>
      <c r="B1702" s="28"/>
      <c r="C1702" s="28"/>
      <c r="D1702" s="29"/>
    </row>
    <row r="1703" spans="1:4" x14ac:dyDescent="0.25">
      <c r="A1703" s="27"/>
      <c r="B1703" s="28"/>
      <c r="C1703" s="28"/>
      <c r="D1703" s="29"/>
    </row>
    <row r="1704" spans="1:4" x14ac:dyDescent="0.25">
      <c r="A1704" s="27"/>
      <c r="B1704" s="28"/>
      <c r="C1704" s="28"/>
      <c r="D1704" s="29"/>
    </row>
    <row r="1705" spans="1:4" x14ac:dyDescent="0.25">
      <c r="A1705" s="27"/>
      <c r="B1705" s="28"/>
      <c r="C1705" s="28"/>
      <c r="D1705" s="29"/>
    </row>
    <row r="1706" spans="1:4" x14ac:dyDescent="0.25">
      <c r="A1706" s="27"/>
      <c r="B1706" s="28"/>
      <c r="C1706" s="28"/>
      <c r="D1706" s="29"/>
    </row>
    <row r="1707" spans="1:4" x14ac:dyDescent="0.25">
      <c r="A1707" s="27"/>
      <c r="B1707" s="28"/>
      <c r="C1707" s="28"/>
      <c r="D1707" s="29"/>
    </row>
    <row r="1708" spans="1:4" x14ac:dyDescent="0.25">
      <c r="A1708" s="27"/>
      <c r="B1708" s="28"/>
      <c r="C1708" s="28"/>
      <c r="D1708" s="29"/>
    </row>
    <row r="1709" spans="1:4" x14ac:dyDescent="0.25">
      <c r="A1709" s="27"/>
      <c r="B1709" s="28"/>
      <c r="C1709" s="28"/>
      <c r="D1709" s="29"/>
    </row>
    <row r="1710" spans="1:4" x14ac:dyDescent="0.25">
      <c r="A1710" s="27"/>
      <c r="B1710" s="28"/>
      <c r="C1710" s="28"/>
      <c r="D1710" s="29"/>
    </row>
    <row r="1711" spans="1:4" x14ac:dyDescent="0.25">
      <c r="A1711" s="27"/>
      <c r="B1711" s="28"/>
      <c r="C1711" s="28"/>
      <c r="D1711" s="29"/>
    </row>
    <row r="1712" spans="1:4" x14ac:dyDescent="0.25">
      <c r="A1712" s="27"/>
      <c r="B1712" s="28"/>
      <c r="C1712" s="28"/>
      <c r="D1712" s="29"/>
    </row>
    <row r="1713" spans="1:4" x14ac:dyDescent="0.25">
      <c r="A1713" s="27"/>
      <c r="B1713" s="28"/>
      <c r="C1713" s="28"/>
      <c r="D1713" s="29"/>
    </row>
    <row r="1714" spans="1:4" x14ac:dyDescent="0.25">
      <c r="A1714" s="27"/>
      <c r="B1714" s="28"/>
      <c r="C1714" s="28"/>
      <c r="D1714" s="29"/>
    </row>
    <row r="1715" spans="1:4" x14ac:dyDescent="0.25">
      <c r="A1715" s="27"/>
      <c r="B1715" s="28"/>
      <c r="C1715" s="28"/>
      <c r="D1715" s="29"/>
    </row>
    <row r="1716" spans="1:4" x14ac:dyDescent="0.25">
      <c r="A1716" s="27"/>
      <c r="B1716" s="28"/>
      <c r="C1716" s="28"/>
      <c r="D1716" s="29"/>
    </row>
    <row r="1717" spans="1:4" x14ac:dyDescent="0.25">
      <c r="A1717" s="27"/>
      <c r="B1717" s="28"/>
      <c r="C1717" s="28"/>
      <c r="D1717" s="29"/>
    </row>
    <row r="1718" spans="1:4" x14ac:dyDescent="0.25">
      <c r="A1718" s="27"/>
      <c r="B1718" s="28"/>
      <c r="C1718" s="28"/>
      <c r="D1718" s="29"/>
    </row>
    <row r="1719" spans="1:4" x14ac:dyDescent="0.25">
      <c r="A1719" s="27"/>
      <c r="B1719" s="28"/>
      <c r="C1719" s="28"/>
      <c r="D1719" s="29"/>
    </row>
    <row r="1720" spans="1:4" x14ac:dyDescent="0.25">
      <c r="A1720" s="27"/>
      <c r="B1720" s="28"/>
      <c r="C1720" s="28"/>
      <c r="D1720" s="29"/>
    </row>
    <row r="1721" spans="1:4" x14ac:dyDescent="0.25">
      <c r="A1721" s="27"/>
      <c r="B1721" s="28"/>
      <c r="C1721" s="28"/>
      <c r="D1721" s="29"/>
    </row>
    <row r="1722" spans="1:4" x14ac:dyDescent="0.25">
      <c r="A1722" s="27"/>
      <c r="B1722" s="28"/>
      <c r="C1722" s="28"/>
      <c r="D1722" s="29"/>
    </row>
    <row r="1723" spans="1:4" x14ac:dyDescent="0.25">
      <c r="A1723" s="27"/>
      <c r="B1723" s="28"/>
      <c r="C1723" s="28"/>
      <c r="D1723" s="29"/>
    </row>
    <row r="1724" spans="1:4" x14ac:dyDescent="0.25">
      <c r="A1724" s="27"/>
      <c r="B1724" s="28"/>
      <c r="C1724" s="28"/>
      <c r="D1724" s="29"/>
    </row>
    <row r="1725" spans="1:4" x14ac:dyDescent="0.25">
      <c r="A1725" s="27"/>
      <c r="B1725" s="28"/>
      <c r="C1725" s="28"/>
      <c r="D1725" s="29"/>
    </row>
    <row r="1726" spans="1:4" x14ac:dyDescent="0.25">
      <c r="A1726" s="27"/>
      <c r="B1726" s="28"/>
      <c r="C1726" s="28"/>
      <c r="D1726" s="29"/>
    </row>
    <row r="1727" spans="1:4" x14ac:dyDescent="0.25">
      <c r="A1727" s="27"/>
      <c r="B1727" s="28"/>
      <c r="C1727" s="28"/>
      <c r="D1727" s="29"/>
    </row>
    <row r="1728" spans="1:4" x14ac:dyDescent="0.25">
      <c r="A1728" s="27"/>
      <c r="B1728" s="28"/>
      <c r="C1728" s="28"/>
      <c r="D1728" s="29"/>
    </row>
    <row r="1729" spans="1:4" x14ac:dyDescent="0.25">
      <c r="A1729" s="27"/>
      <c r="B1729" s="28"/>
      <c r="C1729" s="28"/>
      <c r="D1729" s="29"/>
    </row>
    <row r="1730" spans="1:4" x14ac:dyDescent="0.25">
      <c r="A1730" s="27"/>
      <c r="B1730" s="28"/>
      <c r="C1730" s="28"/>
      <c r="D1730" s="29"/>
    </row>
    <row r="1731" spans="1:4" x14ac:dyDescent="0.25">
      <c r="A1731" s="27"/>
      <c r="B1731" s="28"/>
      <c r="C1731" s="28"/>
      <c r="D1731" s="29"/>
    </row>
    <row r="1732" spans="1:4" x14ac:dyDescent="0.25">
      <c r="A1732" s="27"/>
      <c r="B1732" s="28"/>
      <c r="C1732" s="28"/>
      <c r="D1732" s="29"/>
    </row>
    <row r="1733" spans="1:4" x14ac:dyDescent="0.25">
      <c r="A1733" s="27"/>
      <c r="B1733" s="28"/>
      <c r="C1733" s="28"/>
      <c r="D1733" s="29"/>
    </row>
    <row r="1734" spans="1:4" x14ac:dyDescent="0.25">
      <c r="A1734" s="27"/>
      <c r="B1734" s="28"/>
      <c r="C1734" s="28"/>
      <c r="D1734" s="29"/>
    </row>
    <row r="1735" spans="1:4" x14ac:dyDescent="0.25">
      <c r="A1735" s="27"/>
      <c r="B1735" s="28"/>
      <c r="C1735" s="28"/>
      <c r="D1735" s="29"/>
    </row>
    <row r="1736" spans="1:4" x14ac:dyDescent="0.25">
      <c r="A1736" s="27"/>
      <c r="B1736" s="28"/>
      <c r="C1736" s="28"/>
      <c r="D1736" s="29"/>
    </row>
    <row r="1737" spans="1:4" x14ac:dyDescent="0.25">
      <c r="A1737" s="27"/>
      <c r="B1737" s="28"/>
      <c r="C1737" s="28"/>
      <c r="D1737" s="29"/>
    </row>
    <row r="1738" spans="1:4" x14ac:dyDescent="0.25">
      <c r="A1738" s="27"/>
      <c r="B1738" s="28"/>
      <c r="C1738" s="28"/>
      <c r="D1738" s="29"/>
    </row>
    <row r="1739" spans="1:4" x14ac:dyDescent="0.25">
      <c r="A1739" s="27"/>
      <c r="B1739" s="28"/>
      <c r="C1739" s="28"/>
      <c r="D1739" s="29"/>
    </row>
    <row r="1740" spans="1:4" x14ac:dyDescent="0.25">
      <c r="A1740" s="27"/>
      <c r="B1740" s="28"/>
      <c r="C1740" s="28"/>
      <c r="D1740" s="29"/>
    </row>
    <row r="1741" spans="1:4" x14ac:dyDescent="0.25">
      <c r="A1741" s="27"/>
      <c r="B1741" s="28"/>
      <c r="C1741" s="28"/>
      <c r="D1741" s="29"/>
    </row>
    <row r="1742" spans="1:4" x14ac:dyDescent="0.25">
      <c r="A1742" s="27"/>
      <c r="B1742" s="28"/>
      <c r="C1742" s="28"/>
      <c r="D1742" s="29"/>
    </row>
    <row r="1743" spans="1:4" x14ac:dyDescent="0.25">
      <c r="A1743" s="27"/>
      <c r="B1743" s="28"/>
      <c r="C1743" s="28"/>
      <c r="D1743" s="29"/>
    </row>
    <row r="1744" spans="1:4" x14ac:dyDescent="0.25">
      <c r="A1744" s="27"/>
      <c r="B1744" s="28"/>
      <c r="C1744" s="28"/>
      <c r="D1744" s="29"/>
    </row>
    <row r="1745" spans="1:4" x14ac:dyDescent="0.25">
      <c r="A1745" s="27"/>
      <c r="B1745" s="28"/>
      <c r="C1745" s="28"/>
      <c r="D1745" s="29"/>
    </row>
    <row r="1746" spans="1:4" x14ac:dyDescent="0.25">
      <c r="A1746" s="27"/>
      <c r="B1746" s="28"/>
      <c r="C1746" s="28"/>
      <c r="D1746" s="29"/>
    </row>
    <row r="1747" spans="1:4" x14ac:dyDescent="0.25">
      <c r="A1747" s="27"/>
      <c r="B1747" s="28"/>
      <c r="C1747" s="28"/>
      <c r="D1747" s="29"/>
    </row>
    <row r="1748" spans="1:4" x14ac:dyDescent="0.25">
      <c r="A1748" s="27"/>
      <c r="B1748" s="28"/>
      <c r="C1748" s="28"/>
      <c r="D1748" s="29"/>
    </row>
    <row r="1749" spans="1:4" x14ac:dyDescent="0.25">
      <c r="A1749" s="27"/>
      <c r="B1749" s="28"/>
      <c r="C1749" s="28"/>
      <c r="D1749" s="29"/>
    </row>
    <row r="1750" spans="1:4" x14ac:dyDescent="0.25">
      <c r="A1750" s="27"/>
      <c r="B1750" s="28"/>
      <c r="C1750" s="28"/>
      <c r="D1750" s="29"/>
    </row>
    <row r="1751" spans="1:4" x14ac:dyDescent="0.25">
      <c r="A1751" s="27"/>
      <c r="B1751" s="28"/>
      <c r="C1751" s="28"/>
      <c r="D1751" s="29"/>
    </row>
    <row r="1752" spans="1:4" x14ac:dyDescent="0.25">
      <c r="A1752" s="27"/>
      <c r="B1752" s="28"/>
      <c r="C1752" s="28"/>
      <c r="D1752" s="29"/>
    </row>
    <row r="1753" spans="1:4" x14ac:dyDescent="0.25">
      <c r="A1753" s="27"/>
      <c r="B1753" s="28"/>
      <c r="C1753" s="28"/>
      <c r="D1753" s="29"/>
    </row>
    <row r="1754" spans="1:4" x14ac:dyDescent="0.25">
      <c r="A1754" s="27"/>
      <c r="B1754" s="28"/>
      <c r="C1754" s="28"/>
      <c r="D1754" s="29"/>
    </row>
    <row r="1755" spans="1:4" x14ac:dyDescent="0.25">
      <c r="A1755" s="27"/>
      <c r="B1755" s="28"/>
      <c r="C1755" s="28"/>
      <c r="D1755" s="29"/>
    </row>
    <row r="1756" spans="1:4" x14ac:dyDescent="0.25">
      <c r="A1756" s="27"/>
      <c r="B1756" s="28"/>
      <c r="C1756" s="28"/>
      <c r="D1756" s="29"/>
    </row>
    <row r="1757" spans="1:4" x14ac:dyDescent="0.25">
      <c r="A1757" s="27"/>
      <c r="B1757" s="28"/>
      <c r="C1757" s="28"/>
      <c r="D1757" s="29"/>
    </row>
    <row r="1758" spans="1:4" x14ac:dyDescent="0.25">
      <c r="A1758" s="27"/>
      <c r="B1758" s="28"/>
      <c r="C1758" s="28"/>
      <c r="D1758" s="29"/>
    </row>
    <row r="1759" spans="1:4" x14ac:dyDescent="0.25">
      <c r="A1759" s="27"/>
      <c r="B1759" s="28"/>
      <c r="C1759" s="28"/>
      <c r="D1759" s="29"/>
    </row>
    <row r="1760" spans="1:4" x14ac:dyDescent="0.25">
      <c r="A1760" s="27"/>
      <c r="B1760" s="28"/>
      <c r="C1760" s="28"/>
      <c r="D1760" s="29"/>
    </row>
    <row r="1761" spans="1:4" x14ac:dyDescent="0.25">
      <c r="A1761" s="27"/>
      <c r="B1761" s="28"/>
      <c r="C1761" s="28"/>
      <c r="D1761" s="29"/>
    </row>
    <row r="1762" spans="1:4" x14ac:dyDescent="0.25">
      <c r="A1762" s="27"/>
      <c r="B1762" s="28"/>
      <c r="C1762" s="28"/>
      <c r="D1762" s="29"/>
    </row>
    <row r="1763" spans="1:4" x14ac:dyDescent="0.25">
      <c r="A1763" s="27"/>
      <c r="B1763" s="28"/>
      <c r="C1763" s="28"/>
      <c r="D1763" s="29"/>
    </row>
    <row r="1764" spans="1:4" x14ac:dyDescent="0.25">
      <c r="A1764" s="27"/>
      <c r="B1764" s="28"/>
      <c r="C1764" s="28"/>
      <c r="D1764" s="29"/>
    </row>
    <row r="1765" spans="1:4" x14ac:dyDescent="0.25">
      <c r="A1765" s="27"/>
      <c r="B1765" s="28"/>
      <c r="C1765" s="28"/>
      <c r="D1765" s="29"/>
    </row>
    <row r="1766" spans="1:4" x14ac:dyDescent="0.25">
      <c r="A1766" s="27"/>
      <c r="B1766" s="28"/>
      <c r="C1766" s="28"/>
      <c r="D1766" s="29"/>
    </row>
    <row r="1767" spans="1:4" x14ac:dyDescent="0.25">
      <c r="A1767" s="27"/>
      <c r="B1767" s="28"/>
      <c r="C1767" s="28"/>
      <c r="D1767" s="29"/>
    </row>
    <row r="1768" spans="1:4" x14ac:dyDescent="0.25">
      <c r="A1768" s="27"/>
      <c r="B1768" s="28"/>
      <c r="C1768" s="28"/>
      <c r="D1768" s="29"/>
    </row>
    <row r="1769" spans="1:4" x14ac:dyDescent="0.25">
      <c r="A1769" s="27"/>
      <c r="B1769" s="28"/>
      <c r="C1769" s="28"/>
      <c r="D1769" s="29"/>
    </row>
    <row r="1770" spans="1:4" x14ac:dyDescent="0.25">
      <c r="A1770" s="27"/>
      <c r="B1770" s="28"/>
      <c r="C1770" s="28"/>
      <c r="D1770" s="29"/>
    </row>
    <row r="1771" spans="1:4" x14ac:dyDescent="0.25">
      <c r="A1771" s="27"/>
      <c r="B1771" s="28"/>
      <c r="C1771" s="28"/>
      <c r="D1771" s="29"/>
    </row>
    <row r="1772" spans="1:4" x14ac:dyDescent="0.25">
      <c r="A1772" s="27"/>
      <c r="B1772" s="28"/>
      <c r="C1772" s="28"/>
      <c r="D1772" s="29"/>
    </row>
    <row r="1773" spans="1:4" x14ac:dyDescent="0.25">
      <c r="A1773" s="27"/>
      <c r="B1773" s="28"/>
      <c r="C1773" s="28"/>
      <c r="D1773" s="29"/>
    </row>
    <row r="1774" spans="1:4" x14ac:dyDescent="0.25">
      <c r="A1774" s="27"/>
      <c r="B1774" s="28"/>
      <c r="C1774" s="28"/>
      <c r="D1774" s="29"/>
    </row>
    <row r="1775" spans="1:4" x14ac:dyDescent="0.25">
      <c r="A1775" s="27"/>
      <c r="B1775" s="28"/>
      <c r="C1775" s="28"/>
      <c r="D1775" s="29"/>
    </row>
    <row r="1776" spans="1:4" x14ac:dyDescent="0.25">
      <c r="A1776" s="27"/>
      <c r="B1776" s="28"/>
      <c r="C1776" s="28"/>
      <c r="D1776" s="29"/>
    </row>
    <row r="1777" spans="1:4" x14ac:dyDescent="0.25">
      <c r="A1777" s="27"/>
      <c r="B1777" s="28"/>
      <c r="C1777" s="28"/>
      <c r="D1777" s="29"/>
    </row>
    <row r="1778" spans="1:4" x14ac:dyDescent="0.25">
      <c r="A1778" s="27"/>
      <c r="B1778" s="28"/>
      <c r="C1778" s="28"/>
      <c r="D1778" s="29"/>
    </row>
    <row r="1779" spans="1:4" x14ac:dyDescent="0.25">
      <c r="A1779" s="27"/>
      <c r="B1779" s="28"/>
      <c r="C1779" s="28"/>
      <c r="D1779" s="29"/>
    </row>
    <row r="1780" spans="1:4" x14ac:dyDescent="0.25">
      <c r="A1780" s="27"/>
      <c r="B1780" s="28"/>
      <c r="C1780" s="28"/>
      <c r="D1780" s="29"/>
    </row>
    <row r="1781" spans="1:4" x14ac:dyDescent="0.25">
      <c r="A1781" s="27"/>
      <c r="B1781" s="28"/>
      <c r="C1781" s="28"/>
      <c r="D1781" s="29"/>
    </row>
    <row r="1782" spans="1:4" x14ac:dyDescent="0.25">
      <c r="A1782" s="27"/>
      <c r="B1782" s="28"/>
      <c r="C1782" s="28"/>
      <c r="D1782" s="29"/>
    </row>
    <row r="1783" spans="1:4" x14ac:dyDescent="0.25">
      <c r="A1783" s="27"/>
      <c r="B1783" s="28"/>
      <c r="C1783" s="28"/>
      <c r="D1783" s="29"/>
    </row>
    <row r="1784" spans="1:4" x14ac:dyDescent="0.25">
      <c r="A1784" s="27"/>
      <c r="B1784" s="28"/>
      <c r="C1784" s="28"/>
      <c r="D1784" s="29"/>
    </row>
    <row r="1785" spans="1:4" x14ac:dyDescent="0.25">
      <c r="A1785" s="27"/>
      <c r="B1785" s="28"/>
      <c r="C1785" s="28"/>
      <c r="D1785" s="29"/>
    </row>
    <row r="1786" spans="1:4" x14ac:dyDescent="0.25">
      <c r="A1786" s="27"/>
      <c r="B1786" s="28"/>
      <c r="C1786" s="28"/>
      <c r="D1786" s="29"/>
    </row>
    <row r="1787" spans="1:4" x14ac:dyDescent="0.25">
      <c r="A1787" s="27"/>
      <c r="B1787" s="28"/>
      <c r="C1787" s="28"/>
      <c r="D1787" s="29"/>
    </row>
    <row r="1788" spans="1:4" x14ac:dyDescent="0.25">
      <c r="A1788" s="27"/>
      <c r="B1788" s="28"/>
      <c r="C1788" s="28"/>
      <c r="D1788" s="29"/>
    </row>
    <row r="1789" spans="1:4" x14ac:dyDescent="0.25">
      <c r="A1789" s="27"/>
      <c r="B1789" s="28"/>
      <c r="C1789" s="28"/>
      <c r="D1789" s="29"/>
    </row>
    <row r="1790" spans="1:4" x14ac:dyDescent="0.25">
      <c r="A1790" s="27"/>
      <c r="B1790" s="28"/>
      <c r="C1790" s="28"/>
      <c r="D1790" s="29"/>
    </row>
    <row r="1791" spans="1:4" x14ac:dyDescent="0.25">
      <c r="A1791" s="27"/>
      <c r="B1791" s="28"/>
      <c r="C1791" s="28"/>
      <c r="D1791" s="29"/>
    </row>
    <row r="1792" spans="1:4" x14ac:dyDescent="0.25">
      <c r="A1792" s="27"/>
      <c r="B1792" s="28"/>
      <c r="C1792" s="28"/>
      <c r="D1792" s="29"/>
    </row>
    <row r="1793" spans="1:4" x14ac:dyDescent="0.25">
      <c r="A1793" s="27"/>
      <c r="B1793" s="28"/>
      <c r="C1793" s="28"/>
      <c r="D1793" s="29"/>
    </row>
    <row r="1794" spans="1:4" x14ac:dyDescent="0.25">
      <c r="A1794" s="27"/>
      <c r="B1794" s="28"/>
      <c r="C1794" s="28"/>
      <c r="D1794" s="29"/>
    </row>
    <row r="1795" spans="1:4" x14ac:dyDescent="0.25">
      <c r="A1795" s="27"/>
      <c r="B1795" s="28"/>
      <c r="C1795" s="28"/>
      <c r="D1795" s="29"/>
    </row>
    <row r="1796" spans="1:4" x14ac:dyDescent="0.25">
      <c r="A1796" s="27"/>
      <c r="B1796" s="28"/>
      <c r="C1796" s="28"/>
      <c r="D1796" s="29"/>
    </row>
    <row r="1797" spans="1:4" x14ac:dyDescent="0.25">
      <c r="A1797" s="27"/>
      <c r="B1797" s="28"/>
      <c r="C1797" s="28"/>
      <c r="D1797" s="29"/>
    </row>
    <row r="1798" spans="1:4" x14ac:dyDescent="0.25">
      <c r="A1798" s="27"/>
      <c r="B1798" s="28"/>
      <c r="C1798" s="28"/>
      <c r="D1798" s="29"/>
    </row>
    <row r="1799" spans="1:4" x14ac:dyDescent="0.25">
      <c r="A1799" s="27"/>
      <c r="B1799" s="28"/>
      <c r="C1799" s="28"/>
      <c r="D1799" s="29"/>
    </row>
    <row r="1800" spans="1:4" x14ac:dyDescent="0.25">
      <c r="A1800" s="27"/>
      <c r="B1800" s="28"/>
      <c r="C1800" s="28"/>
      <c r="D1800" s="29"/>
    </row>
    <row r="1801" spans="1:4" x14ac:dyDescent="0.25">
      <c r="A1801" s="27"/>
      <c r="B1801" s="28"/>
      <c r="C1801" s="28"/>
      <c r="D1801" s="29"/>
    </row>
    <row r="1802" spans="1:4" x14ac:dyDescent="0.25">
      <c r="A1802" s="27"/>
      <c r="B1802" s="28"/>
      <c r="C1802" s="28"/>
      <c r="D1802" s="29"/>
    </row>
    <row r="1803" spans="1:4" x14ac:dyDescent="0.25">
      <c r="A1803" s="27"/>
      <c r="B1803" s="28"/>
      <c r="C1803" s="28"/>
      <c r="D1803" s="29"/>
    </row>
    <row r="1804" spans="1:4" x14ac:dyDescent="0.25">
      <c r="A1804" s="27"/>
      <c r="B1804" s="28"/>
      <c r="C1804" s="28"/>
      <c r="D1804" s="29"/>
    </row>
    <row r="1805" spans="1:4" x14ac:dyDescent="0.25">
      <c r="A1805" s="27"/>
      <c r="B1805" s="28"/>
      <c r="C1805" s="28"/>
      <c r="D1805" s="29"/>
    </row>
    <row r="1806" spans="1:4" x14ac:dyDescent="0.25">
      <c r="A1806" s="27"/>
      <c r="B1806" s="28"/>
      <c r="C1806" s="28"/>
      <c r="D1806" s="29"/>
    </row>
    <row r="1807" spans="1:4" x14ac:dyDescent="0.25">
      <c r="A1807" s="27"/>
      <c r="B1807" s="28"/>
      <c r="C1807" s="28"/>
      <c r="D1807" s="29"/>
    </row>
    <row r="1808" spans="1:4" x14ac:dyDescent="0.25">
      <c r="A1808" s="27"/>
      <c r="B1808" s="28"/>
      <c r="C1808" s="28"/>
      <c r="D1808" s="29"/>
    </row>
    <row r="1809" spans="1:4" x14ac:dyDescent="0.25">
      <c r="A1809" s="27"/>
      <c r="B1809" s="28"/>
      <c r="C1809" s="28"/>
      <c r="D1809" s="29"/>
    </row>
    <row r="1810" spans="1:4" x14ac:dyDescent="0.25">
      <c r="A1810" s="27"/>
      <c r="B1810" s="28"/>
      <c r="C1810" s="28"/>
      <c r="D1810" s="29"/>
    </row>
    <row r="1811" spans="1:4" x14ac:dyDescent="0.25">
      <c r="A1811" s="27"/>
      <c r="B1811" s="28"/>
      <c r="C1811" s="28"/>
      <c r="D1811" s="29"/>
    </row>
    <row r="1812" spans="1:4" x14ac:dyDescent="0.25">
      <c r="A1812" s="27"/>
      <c r="B1812" s="28"/>
      <c r="C1812" s="28"/>
      <c r="D1812" s="29"/>
    </row>
    <row r="1813" spans="1:4" x14ac:dyDescent="0.25">
      <c r="A1813" s="27"/>
      <c r="B1813" s="28"/>
      <c r="C1813" s="28"/>
      <c r="D1813" s="29"/>
    </row>
    <row r="1814" spans="1:4" x14ac:dyDescent="0.25">
      <c r="A1814" s="27"/>
      <c r="B1814" s="28"/>
      <c r="C1814" s="28"/>
      <c r="D1814" s="29"/>
    </row>
    <row r="1815" spans="1:4" x14ac:dyDescent="0.25">
      <c r="A1815" s="27"/>
      <c r="B1815" s="28"/>
      <c r="C1815" s="28"/>
      <c r="D1815" s="29"/>
    </row>
    <row r="1816" spans="1:4" x14ac:dyDescent="0.25">
      <c r="A1816" s="27"/>
      <c r="B1816" s="28"/>
      <c r="C1816" s="28"/>
      <c r="D1816" s="29"/>
    </row>
    <row r="1817" spans="1:4" x14ac:dyDescent="0.25">
      <c r="A1817" s="27"/>
      <c r="B1817" s="28"/>
      <c r="C1817" s="28"/>
      <c r="D1817" s="29"/>
    </row>
    <row r="1818" spans="1:4" x14ac:dyDescent="0.25">
      <c r="A1818" s="27"/>
      <c r="B1818" s="28"/>
      <c r="C1818" s="28"/>
      <c r="D1818" s="29"/>
    </row>
    <row r="1819" spans="1:4" x14ac:dyDescent="0.25">
      <c r="A1819" s="27"/>
      <c r="B1819" s="28"/>
      <c r="C1819" s="28"/>
      <c r="D1819" s="29"/>
    </row>
    <row r="1820" spans="1:4" x14ac:dyDescent="0.25">
      <c r="A1820" s="27"/>
      <c r="B1820" s="28"/>
      <c r="C1820" s="28"/>
      <c r="D1820" s="29"/>
    </row>
    <row r="1821" spans="1:4" x14ac:dyDescent="0.25">
      <c r="A1821" s="27"/>
      <c r="B1821" s="28"/>
      <c r="C1821" s="28"/>
      <c r="D1821" s="29"/>
    </row>
    <row r="1822" spans="1:4" x14ac:dyDescent="0.25">
      <c r="A1822" s="27"/>
      <c r="B1822" s="28"/>
      <c r="C1822" s="28"/>
      <c r="D1822" s="29"/>
    </row>
    <row r="1823" spans="1:4" x14ac:dyDescent="0.25">
      <c r="A1823" s="27"/>
      <c r="B1823" s="28"/>
      <c r="C1823" s="28"/>
      <c r="D1823" s="29"/>
    </row>
    <row r="1824" spans="1:4" x14ac:dyDescent="0.25">
      <c r="A1824" s="27"/>
      <c r="B1824" s="28"/>
      <c r="C1824" s="28"/>
      <c r="D1824" s="29"/>
    </row>
    <row r="1825" spans="1:4" x14ac:dyDescent="0.25">
      <c r="A1825" s="27"/>
      <c r="B1825" s="28"/>
      <c r="C1825" s="28"/>
      <c r="D1825" s="29"/>
    </row>
    <row r="1826" spans="1:4" x14ac:dyDescent="0.25">
      <c r="A1826" s="27"/>
      <c r="B1826" s="28"/>
      <c r="C1826" s="28"/>
      <c r="D1826" s="29"/>
    </row>
    <row r="1827" spans="1:4" x14ac:dyDescent="0.25">
      <c r="A1827" s="27"/>
      <c r="B1827" s="28"/>
      <c r="C1827" s="28"/>
      <c r="D1827" s="29"/>
    </row>
    <row r="1828" spans="1:4" x14ac:dyDescent="0.25">
      <c r="A1828" s="27"/>
      <c r="B1828" s="28"/>
      <c r="C1828" s="28"/>
      <c r="D1828" s="29"/>
    </row>
    <row r="1829" spans="1:4" x14ac:dyDescent="0.25">
      <c r="A1829" s="27"/>
      <c r="B1829" s="28"/>
      <c r="C1829" s="28"/>
      <c r="D1829" s="29"/>
    </row>
    <row r="1830" spans="1:4" x14ac:dyDescent="0.25">
      <c r="A1830" s="27"/>
      <c r="B1830" s="28"/>
      <c r="C1830" s="28"/>
      <c r="D1830" s="29"/>
    </row>
    <row r="1831" spans="1:4" x14ac:dyDescent="0.25">
      <c r="A1831" s="27"/>
      <c r="B1831" s="28"/>
      <c r="C1831" s="28"/>
      <c r="D1831" s="29"/>
    </row>
    <row r="1832" spans="1:4" x14ac:dyDescent="0.25">
      <c r="A1832" s="27"/>
      <c r="B1832" s="28"/>
      <c r="C1832" s="28"/>
      <c r="D1832" s="29"/>
    </row>
    <row r="1833" spans="1:4" x14ac:dyDescent="0.25">
      <c r="A1833" s="27"/>
      <c r="B1833" s="28"/>
      <c r="C1833" s="28"/>
      <c r="D1833" s="29"/>
    </row>
    <row r="1834" spans="1:4" x14ac:dyDescent="0.25">
      <c r="A1834" s="27"/>
      <c r="B1834" s="28"/>
      <c r="C1834" s="28"/>
      <c r="D1834" s="29"/>
    </row>
    <row r="1835" spans="1:4" x14ac:dyDescent="0.25">
      <c r="A1835" s="27"/>
      <c r="B1835" s="28"/>
      <c r="C1835" s="28"/>
      <c r="D1835" s="29"/>
    </row>
    <row r="1836" spans="1:4" x14ac:dyDescent="0.25">
      <c r="A1836" s="27"/>
      <c r="B1836" s="28"/>
      <c r="C1836" s="28"/>
      <c r="D1836" s="29"/>
    </row>
    <row r="1837" spans="1:4" x14ac:dyDescent="0.25">
      <c r="A1837" s="27"/>
      <c r="B1837" s="28"/>
      <c r="C1837" s="28"/>
      <c r="D1837" s="29"/>
    </row>
    <row r="1838" spans="1:4" x14ac:dyDescent="0.25">
      <c r="A1838" s="27"/>
      <c r="B1838" s="28"/>
      <c r="C1838" s="28"/>
      <c r="D1838" s="29"/>
    </row>
    <row r="1839" spans="1:4" x14ac:dyDescent="0.25">
      <c r="A1839" s="27"/>
      <c r="B1839" s="28"/>
      <c r="C1839" s="28"/>
      <c r="D1839" s="29"/>
    </row>
    <row r="1840" spans="1:4" x14ac:dyDescent="0.25">
      <c r="A1840" s="27"/>
      <c r="B1840" s="28"/>
      <c r="C1840" s="28"/>
      <c r="D1840" s="29"/>
    </row>
    <row r="1841" spans="1:4" x14ac:dyDescent="0.25">
      <c r="A1841" s="27"/>
      <c r="B1841" s="28"/>
      <c r="C1841" s="28"/>
      <c r="D1841" s="29"/>
    </row>
    <row r="1842" spans="1:4" x14ac:dyDescent="0.25">
      <c r="A1842" s="27"/>
      <c r="B1842" s="28"/>
      <c r="C1842" s="28"/>
      <c r="D1842" s="29"/>
    </row>
    <row r="1843" spans="1:4" x14ac:dyDescent="0.25">
      <c r="A1843" s="27"/>
      <c r="B1843" s="28"/>
      <c r="C1843" s="28"/>
      <c r="D1843" s="29"/>
    </row>
    <row r="1844" spans="1:4" x14ac:dyDescent="0.25">
      <c r="A1844" s="27"/>
      <c r="B1844" s="28"/>
      <c r="C1844" s="28"/>
      <c r="D1844" s="29"/>
    </row>
    <row r="1845" spans="1:4" x14ac:dyDescent="0.25">
      <c r="A1845" s="27"/>
      <c r="B1845" s="28"/>
      <c r="C1845" s="28"/>
      <c r="D1845" s="29"/>
    </row>
    <row r="1846" spans="1:4" x14ac:dyDescent="0.25">
      <c r="A1846" s="27"/>
      <c r="B1846" s="28"/>
      <c r="C1846" s="28"/>
      <c r="D1846" s="29"/>
    </row>
    <row r="1847" spans="1:4" x14ac:dyDescent="0.25">
      <c r="A1847" s="27"/>
      <c r="B1847" s="28"/>
      <c r="C1847" s="28"/>
      <c r="D1847" s="29"/>
    </row>
    <row r="1848" spans="1:4" x14ac:dyDescent="0.25">
      <c r="A1848" s="27"/>
      <c r="B1848" s="28"/>
      <c r="C1848" s="28"/>
      <c r="D1848" s="29"/>
    </row>
    <row r="1849" spans="1:4" x14ac:dyDescent="0.25">
      <c r="A1849" s="27"/>
      <c r="B1849" s="28"/>
      <c r="C1849" s="28"/>
      <c r="D1849" s="29"/>
    </row>
    <row r="1850" spans="1:4" x14ac:dyDescent="0.25">
      <c r="A1850" s="27"/>
      <c r="B1850" s="28"/>
      <c r="C1850" s="28"/>
      <c r="D1850" s="29"/>
    </row>
    <row r="1851" spans="1:4" x14ac:dyDescent="0.25">
      <c r="A1851" s="27"/>
      <c r="B1851" s="28"/>
      <c r="C1851" s="28"/>
      <c r="D1851" s="29"/>
    </row>
    <row r="1852" spans="1:4" x14ac:dyDescent="0.25">
      <c r="A1852" s="27"/>
      <c r="B1852" s="28"/>
      <c r="C1852" s="28"/>
      <c r="D1852" s="29"/>
    </row>
    <row r="1853" spans="1:4" x14ac:dyDescent="0.25">
      <c r="A1853" s="27"/>
      <c r="B1853" s="28"/>
      <c r="C1853" s="28"/>
      <c r="D1853" s="29"/>
    </row>
    <row r="1854" spans="1:4" x14ac:dyDescent="0.25">
      <c r="A1854" s="27"/>
      <c r="B1854" s="28"/>
      <c r="C1854" s="28"/>
      <c r="D1854" s="29"/>
    </row>
    <row r="1855" spans="1:4" x14ac:dyDescent="0.25">
      <c r="A1855" s="27"/>
      <c r="B1855" s="28"/>
      <c r="C1855" s="28"/>
      <c r="D1855" s="29"/>
    </row>
    <row r="1856" spans="1:4" x14ac:dyDescent="0.25">
      <c r="A1856" s="27"/>
      <c r="B1856" s="28"/>
      <c r="C1856" s="28"/>
      <c r="D1856" s="29"/>
    </row>
    <row r="1857" spans="1:4" x14ac:dyDescent="0.25">
      <c r="A1857" s="27"/>
      <c r="B1857" s="28"/>
      <c r="C1857" s="28"/>
      <c r="D1857" s="29"/>
    </row>
    <row r="1858" spans="1:4" x14ac:dyDescent="0.25">
      <c r="A1858" s="27"/>
      <c r="B1858" s="28"/>
      <c r="C1858" s="28"/>
      <c r="D1858" s="29"/>
    </row>
    <row r="1859" spans="1:4" x14ac:dyDescent="0.25">
      <c r="A1859" s="27"/>
      <c r="B1859" s="28"/>
      <c r="C1859" s="28"/>
      <c r="D1859" s="29"/>
    </row>
    <row r="1860" spans="1:4" x14ac:dyDescent="0.25">
      <c r="A1860" s="27"/>
      <c r="B1860" s="28"/>
      <c r="C1860" s="28"/>
      <c r="D1860" s="29"/>
    </row>
    <row r="1861" spans="1:4" x14ac:dyDescent="0.25">
      <c r="A1861" s="27"/>
      <c r="B1861" s="28"/>
      <c r="C1861" s="28"/>
      <c r="D1861" s="29"/>
    </row>
    <row r="1862" spans="1:4" x14ac:dyDescent="0.25">
      <c r="A1862" s="27"/>
      <c r="B1862" s="28"/>
      <c r="C1862" s="28"/>
      <c r="D1862" s="29"/>
    </row>
    <row r="1863" spans="1:4" x14ac:dyDescent="0.25">
      <c r="A1863" s="27"/>
      <c r="B1863" s="28"/>
      <c r="C1863" s="28"/>
      <c r="D1863" s="29"/>
    </row>
    <row r="1864" spans="1:4" x14ac:dyDescent="0.25">
      <c r="A1864" s="27"/>
      <c r="B1864" s="28"/>
      <c r="C1864" s="28"/>
      <c r="D1864" s="29"/>
    </row>
    <row r="1865" spans="1:4" x14ac:dyDescent="0.25">
      <c r="A1865" s="27"/>
      <c r="B1865" s="28"/>
      <c r="C1865" s="28"/>
      <c r="D1865" s="29"/>
    </row>
    <row r="1866" spans="1:4" x14ac:dyDescent="0.25">
      <c r="A1866" s="27"/>
      <c r="B1866" s="28"/>
      <c r="C1866" s="28"/>
      <c r="D1866" s="29"/>
    </row>
    <row r="1867" spans="1:4" x14ac:dyDescent="0.25">
      <c r="A1867" s="27"/>
      <c r="B1867" s="28"/>
      <c r="C1867" s="28"/>
      <c r="D1867" s="29"/>
    </row>
    <row r="1868" spans="1:4" x14ac:dyDescent="0.25">
      <c r="A1868" s="27"/>
      <c r="B1868" s="28"/>
      <c r="C1868" s="28"/>
      <c r="D1868" s="29"/>
    </row>
    <row r="1869" spans="1:4" x14ac:dyDescent="0.25">
      <c r="A1869" s="27"/>
      <c r="B1869" s="28"/>
      <c r="C1869" s="28"/>
      <c r="D1869" s="29"/>
    </row>
    <row r="1870" spans="1:4" x14ac:dyDescent="0.25">
      <c r="A1870" s="27"/>
      <c r="B1870" s="28"/>
      <c r="C1870" s="28"/>
      <c r="D1870" s="29"/>
    </row>
    <row r="1871" spans="1:4" x14ac:dyDescent="0.25">
      <c r="A1871" s="27"/>
      <c r="B1871" s="28"/>
      <c r="C1871" s="28"/>
      <c r="D1871" s="29"/>
    </row>
    <row r="1872" spans="1:4" x14ac:dyDescent="0.25">
      <c r="A1872" s="27"/>
      <c r="B1872" s="28"/>
      <c r="C1872" s="28"/>
      <c r="D1872" s="29"/>
    </row>
    <row r="1873" spans="1:4" x14ac:dyDescent="0.25">
      <c r="A1873" s="27"/>
      <c r="B1873" s="28"/>
      <c r="C1873" s="28"/>
      <c r="D1873" s="29"/>
    </row>
    <row r="1874" spans="1:4" x14ac:dyDescent="0.25">
      <c r="A1874" s="27"/>
      <c r="B1874" s="28"/>
      <c r="C1874" s="28"/>
      <c r="D1874" s="29"/>
    </row>
    <row r="1875" spans="1:4" x14ac:dyDescent="0.25">
      <c r="A1875" s="27"/>
      <c r="B1875" s="28"/>
      <c r="C1875" s="28"/>
      <c r="D1875" s="29"/>
    </row>
    <row r="1876" spans="1:4" x14ac:dyDescent="0.25">
      <c r="A1876" s="27"/>
      <c r="B1876" s="28"/>
      <c r="C1876" s="28"/>
      <c r="D1876" s="29"/>
    </row>
    <row r="1877" spans="1:4" x14ac:dyDescent="0.25">
      <c r="A1877" s="27"/>
      <c r="B1877" s="28"/>
      <c r="C1877" s="28"/>
      <c r="D1877" s="29"/>
    </row>
    <row r="1878" spans="1:4" x14ac:dyDescent="0.25">
      <c r="A1878" s="27"/>
      <c r="B1878" s="28"/>
      <c r="C1878" s="28"/>
      <c r="D1878" s="29"/>
    </row>
    <row r="1879" spans="1:4" x14ac:dyDescent="0.25">
      <c r="A1879" s="27"/>
      <c r="B1879" s="28"/>
      <c r="C1879" s="28"/>
      <c r="D1879" s="29"/>
    </row>
    <row r="1880" spans="1:4" x14ac:dyDescent="0.25">
      <c r="A1880" s="27"/>
      <c r="B1880" s="28"/>
      <c r="C1880" s="28"/>
      <c r="D1880" s="29"/>
    </row>
    <row r="1881" spans="1:4" x14ac:dyDescent="0.25">
      <c r="A1881" s="27"/>
      <c r="B1881" s="28"/>
      <c r="C1881" s="28"/>
      <c r="D1881" s="29"/>
    </row>
    <row r="1882" spans="1:4" x14ac:dyDescent="0.25">
      <c r="A1882" s="27"/>
      <c r="B1882" s="28"/>
      <c r="C1882" s="28"/>
      <c r="D1882" s="29"/>
    </row>
    <row r="1883" spans="1:4" x14ac:dyDescent="0.25">
      <c r="A1883" s="27"/>
      <c r="B1883" s="28"/>
      <c r="C1883" s="28"/>
      <c r="D1883" s="29"/>
    </row>
    <row r="1884" spans="1:4" x14ac:dyDescent="0.25">
      <c r="A1884" s="27"/>
      <c r="B1884" s="28"/>
      <c r="C1884" s="28"/>
      <c r="D1884" s="29"/>
    </row>
    <row r="1885" spans="1:4" x14ac:dyDescent="0.25">
      <c r="A1885" s="27"/>
      <c r="B1885" s="28"/>
      <c r="C1885" s="28"/>
      <c r="D1885" s="29"/>
    </row>
    <row r="1886" spans="1:4" x14ac:dyDescent="0.25">
      <c r="A1886" s="27"/>
      <c r="B1886" s="28"/>
      <c r="C1886" s="28"/>
      <c r="D1886" s="29"/>
    </row>
    <row r="1887" spans="1:4" x14ac:dyDescent="0.25">
      <c r="A1887" s="27"/>
      <c r="B1887" s="28"/>
      <c r="C1887" s="28"/>
      <c r="D1887" s="29"/>
    </row>
    <row r="1888" spans="1:4" x14ac:dyDescent="0.25">
      <c r="A1888" s="27"/>
      <c r="B1888" s="28"/>
      <c r="C1888" s="28"/>
      <c r="D1888" s="29"/>
    </row>
    <row r="1889" spans="1:4" x14ac:dyDescent="0.25">
      <c r="A1889" s="27"/>
      <c r="B1889" s="28"/>
      <c r="C1889" s="28"/>
      <c r="D1889" s="29"/>
    </row>
    <row r="1890" spans="1:4" x14ac:dyDescent="0.25">
      <c r="A1890" s="27"/>
      <c r="B1890" s="28"/>
      <c r="C1890" s="28"/>
      <c r="D1890" s="29"/>
    </row>
    <row r="1891" spans="1:4" x14ac:dyDescent="0.25">
      <c r="A1891" s="27"/>
      <c r="B1891" s="28"/>
      <c r="C1891" s="28"/>
      <c r="D1891" s="29"/>
    </row>
    <row r="1892" spans="1:4" x14ac:dyDescent="0.25">
      <c r="A1892" s="27"/>
      <c r="B1892" s="28"/>
      <c r="C1892" s="28"/>
      <c r="D1892" s="29"/>
    </row>
    <row r="1893" spans="1:4" x14ac:dyDescent="0.25">
      <c r="A1893" s="27"/>
      <c r="B1893" s="28"/>
      <c r="C1893" s="28"/>
      <c r="D1893" s="29"/>
    </row>
    <row r="1894" spans="1:4" x14ac:dyDescent="0.25">
      <c r="A1894" s="27"/>
      <c r="B1894" s="28"/>
      <c r="C1894" s="28"/>
      <c r="D1894" s="29"/>
    </row>
    <row r="1895" spans="1:4" x14ac:dyDescent="0.25">
      <c r="A1895" s="27"/>
      <c r="B1895" s="28"/>
      <c r="C1895" s="28"/>
      <c r="D1895" s="29"/>
    </row>
    <row r="1896" spans="1:4" x14ac:dyDescent="0.25">
      <c r="A1896" s="27"/>
      <c r="B1896" s="28"/>
      <c r="C1896" s="28"/>
      <c r="D1896" s="29"/>
    </row>
    <row r="1897" spans="1:4" x14ac:dyDescent="0.25">
      <c r="A1897" s="27"/>
      <c r="B1897" s="28"/>
      <c r="C1897" s="28"/>
      <c r="D1897" s="29"/>
    </row>
    <row r="1898" spans="1:4" x14ac:dyDescent="0.25">
      <c r="A1898" s="27"/>
      <c r="B1898" s="28"/>
      <c r="C1898" s="28"/>
      <c r="D1898" s="29"/>
    </row>
    <row r="1899" spans="1:4" x14ac:dyDescent="0.25">
      <c r="A1899" s="27"/>
      <c r="B1899" s="28"/>
      <c r="C1899" s="28"/>
      <c r="D1899" s="29"/>
    </row>
    <row r="1900" spans="1:4" x14ac:dyDescent="0.25">
      <c r="A1900" s="27"/>
      <c r="B1900" s="28"/>
      <c r="C1900" s="28"/>
      <c r="D1900" s="29"/>
    </row>
    <row r="1901" spans="1:4" x14ac:dyDescent="0.25">
      <c r="A1901" s="27"/>
      <c r="B1901" s="28"/>
      <c r="C1901" s="28"/>
      <c r="D1901" s="29"/>
    </row>
    <row r="1902" spans="1:4" x14ac:dyDescent="0.25">
      <c r="A1902" s="27"/>
      <c r="B1902" s="28"/>
      <c r="C1902" s="28"/>
      <c r="D1902" s="29"/>
    </row>
    <row r="1903" spans="1:4" x14ac:dyDescent="0.25">
      <c r="A1903" s="27"/>
      <c r="B1903" s="28"/>
      <c r="C1903" s="28"/>
      <c r="D1903" s="29"/>
    </row>
    <row r="1904" spans="1:4" x14ac:dyDescent="0.25">
      <c r="A1904" s="27"/>
      <c r="B1904" s="28"/>
      <c r="C1904" s="28"/>
      <c r="D1904" s="29"/>
    </row>
    <row r="1905" spans="1:4" x14ac:dyDescent="0.25">
      <c r="A1905" s="27"/>
      <c r="B1905" s="28"/>
      <c r="C1905" s="28"/>
      <c r="D1905" s="29"/>
    </row>
    <row r="1906" spans="1:4" x14ac:dyDescent="0.25">
      <c r="A1906" s="27"/>
      <c r="B1906" s="28"/>
      <c r="C1906" s="28"/>
      <c r="D1906" s="29"/>
    </row>
    <row r="1907" spans="1:4" x14ac:dyDescent="0.25">
      <c r="A1907" s="27"/>
      <c r="B1907" s="28"/>
      <c r="C1907" s="28"/>
      <c r="D1907" s="29"/>
    </row>
    <row r="1908" spans="1:4" x14ac:dyDescent="0.25">
      <c r="A1908" s="27"/>
      <c r="B1908" s="28"/>
      <c r="C1908" s="28"/>
      <c r="D1908" s="29"/>
    </row>
    <row r="1909" spans="1:4" x14ac:dyDescent="0.25">
      <c r="A1909" s="27"/>
      <c r="B1909" s="28"/>
      <c r="C1909" s="28"/>
      <c r="D1909" s="29"/>
    </row>
    <row r="1910" spans="1:4" x14ac:dyDescent="0.25">
      <c r="A1910" s="27"/>
      <c r="B1910" s="28"/>
      <c r="C1910" s="28"/>
      <c r="D1910" s="29"/>
    </row>
    <row r="1911" spans="1:4" x14ac:dyDescent="0.25">
      <c r="A1911" s="27"/>
      <c r="B1911" s="28"/>
      <c r="C1911" s="28"/>
      <c r="D1911" s="29"/>
    </row>
    <row r="1912" spans="1:4" x14ac:dyDescent="0.25">
      <c r="A1912" s="27"/>
      <c r="B1912" s="28"/>
      <c r="C1912" s="28"/>
      <c r="D1912" s="29"/>
    </row>
    <row r="1913" spans="1:4" x14ac:dyDescent="0.25">
      <c r="A1913" s="27"/>
      <c r="B1913" s="28"/>
      <c r="C1913" s="28"/>
      <c r="D1913" s="29"/>
    </row>
    <row r="1914" spans="1:4" x14ac:dyDescent="0.25">
      <c r="A1914" s="27"/>
      <c r="B1914" s="28"/>
      <c r="C1914" s="28"/>
      <c r="D1914" s="29"/>
    </row>
    <row r="1915" spans="1:4" x14ac:dyDescent="0.25">
      <c r="A1915" s="27"/>
      <c r="B1915" s="28"/>
      <c r="C1915" s="28"/>
      <c r="D1915" s="29"/>
    </row>
    <row r="1916" spans="1:4" x14ac:dyDescent="0.25">
      <c r="A1916" s="27"/>
      <c r="B1916" s="28"/>
      <c r="C1916" s="28"/>
      <c r="D1916" s="29"/>
    </row>
    <row r="1917" spans="1:4" x14ac:dyDescent="0.25">
      <c r="A1917" s="27"/>
      <c r="B1917" s="28"/>
      <c r="C1917" s="28"/>
      <c r="D1917" s="29"/>
    </row>
    <row r="1918" spans="1:4" x14ac:dyDescent="0.25">
      <c r="A1918" s="27"/>
      <c r="B1918" s="28"/>
      <c r="C1918" s="28"/>
      <c r="D1918" s="29"/>
    </row>
    <row r="1919" spans="1:4" x14ac:dyDescent="0.25">
      <c r="A1919" s="27"/>
      <c r="B1919" s="28"/>
      <c r="C1919" s="28"/>
      <c r="D1919" s="29"/>
    </row>
    <row r="1920" spans="1:4" x14ac:dyDescent="0.25">
      <c r="A1920" s="27"/>
      <c r="B1920" s="28"/>
      <c r="C1920" s="28"/>
      <c r="D1920" s="29"/>
    </row>
    <row r="1921" spans="1:4" x14ac:dyDescent="0.25">
      <c r="A1921" s="27"/>
      <c r="B1921" s="28"/>
      <c r="C1921" s="28"/>
      <c r="D1921" s="29"/>
    </row>
    <row r="1922" spans="1:4" x14ac:dyDescent="0.25">
      <c r="A1922" s="27"/>
      <c r="B1922" s="28"/>
      <c r="C1922" s="28"/>
      <c r="D1922" s="29"/>
    </row>
    <row r="1923" spans="1:4" x14ac:dyDescent="0.25">
      <c r="A1923" s="27"/>
      <c r="B1923" s="28"/>
      <c r="C1923" s="28"/>
      <c r="D1923" s="29"/>
    </row>
    <row r="1924" spans="1:4" x14ac:dyDescent="0.25">
      <c r="A1924" s="27"/>
      <c r="B1924" s="28"/>
      <c r="C1924" s="28"/>
      <c r="D1924" s="29"/>
    </row>
    <row r="1925" spans="1:4" x14ac:dyDescent="0.25">
      <c r="A1925" s="27"/>
      <c r="B1925" s="28"/>
      <c r="C1925" s="28"/>
      <c r="D1925" s="29"/>
    </row>
    <row r="1926" spans="1:4" x14ac:dyDescent="0.25">
      <c r="A1926" s="27"/>
      <c r="B1926" s="28"/>
      <c r="C1926" s="28"/>
      <c r="D1926" s="29"/>
    </row>
    <row r="1927" spans="1:4" x14ac:dyDescent="0.25">
      <c r="A1927" s="27"/>
      <c r="B1927" s="28"/>
      <c r="C1927" s="28"/>
      <c r="D1927" s="29"/>
    </row>
    <row r="1928" spans="1:4" x14ac:dyDescent="0.25">
      <c r="A1928" s="27"/>
      <c r="B1928" s="28"/>
      <c r="C1928" s="28"/>
      <c r="D1928" s="29"/>
    </row>
    <row r="1929" spans="1:4" x14ac:dyDescent="0.25">
      <c r="A1929" s="27"/>
      <c r="B1929" s="28"/>
      <c r="C1929" s="28"/>
      <c r="D1929" s="29"/>
    </row>
    <row r="1930" spans="1:4" x14ac:dyDescent="0.25">
      <c r="A1930" s="27"/>
      <c r="B1930" s="28"/>
      <c r="C1930" s="28"/>
      <c r="D1930" s="29"/>
    </row>
    <row r="1931" spans="1:4" x14ac:dyDescent="0.25">
      <c r="A1931" s="27"/>
      <c r="B1931" s="28"/>
      <c r="C1931" s="28"/>
      <c r="D1931" s="29"/>
    </row>
    <row r="1932" spans="1:4" x14ac:dyDescent="0.25">
      <c r="A1932" s="27"/>
      <c r="B1932" s="28"/>
      <c r="C1932" s="28"/>
      <c r="D1932" s="29"/>
    </row>
    <row r="1933" spans="1:4" x14ac:dyDescent="0.25">
      <c r="A1933" s="27"/>
      <c r="B1933" s="28"/>
      <c r="C1933" s="28"/>
      <c r="D1933" s="29"/>
    </row>
    <row r="1934" spans="1:4" x14ac:dyDescent="0.25">
      <c r="A1934" s="27"/>
      <c r="B1934" s="28"/>
      <c r="C1934" s="28"/>
      <c r="D1934" s="29"/>
    </row>
    <row r="1935" spans="1:4" x14ac:dyDescent="0.25">
      <c r="A1935" s="27"/>
      <c r="B1935" s="28"/>
      <c r="C1935" s="28"/>
      <c r="D1935" s="29"/>
    </row>
    <row r="1936" spans="1:4" x14ac:dyDescent="0.25">
      <c r="A1936" s="27"/>
      <c r="B1936" s="28"/>
      <c r="C1936" s="28"/>
      <c r="D1936" s="29"/>
    </row>
    <row r="1937" spans="1:4" x14ac:dyDescent="0.25">
      <c r="A1937" s="27"/>
      <c r="B1937" s="28"/>
      <c r="C1937" s="28"/>
      <c r="D1937" s="29"/>
    </row>
    <row r="1938" spans="1:4" x14ac:dyDescent="0.25">
      <c r="A1938" s="27"/>
      <c r="B1938" s="28"/>
      <c r="C1938" s="28"/>
      <c r="D1938" s="29"/>
    </row>
    <row r="1939" spans="1:4" x14ac:dyDescent="0.25">
      <c r="A1939" s="27"/>
      <c r="B1939" s="28"/>
      <c r="C1939" s="28"/>
      <c r="D1939" s="29"/>
    </row>
    <row r="1940" spans="1:4" x14ac:dyDescent="0.25">
      <c r="A1940" s="27"/>
      <c r="B1940" s="28"/>
      <c r="C1940" s="28"/>
      <c r="D1940" s="29"/>
    </row>
    <row r="1941" spans="1:4" x14ac:dyDescent="0.25">
      <c r="A1941" s="27"/>
      <c r="B1941" s="28"/>
      <c r="C1941" s="28"/>
      <c r="D1941" s="29"/>
    </row>
    <row r="1942" spans="1:4" x14ac:dyDescent="0.25">
      <c r="A1942" s="27"/>
      <c r="B1942" s="28"/>
      <c r="C1942" s="28"/>
      <c r="D1942" s="29"/>
    </row>
    <row r="1943" spans="1:4" x14ac:dyDescent="0.25">
      <c r="A1943" s="27"/>
      <c r="B1943" s="28"/>
      <c r="C1943" s="28"/>
      <c r="D1943" s="29"/>
    </row>
    <row r="1944" spans="1:4" x14ac:dyDescent="0.25">
      <c r="A1944" s="27"/>
      <c r="B1944" s="28"/>
      <c r="C1944" s="28"/>
      <c r="D1944" s="29"/>
    </row>
    <row r="1945" spans="1:4" x14ac:dyDescent="0.25">
      <c r="A1945" s="27"/>
      <c r="B1945" s="28"/>
      <c r="C1945" s="28"/>
      <c r="D1945" s="29"/>
    </row>
    <row r="1946" spans="1:4" x14ac:dyDescent="0.25">
      <c r="A1946" s="27"/>
      <c r="B1946" s="28"/>
      <c r="C1946" s="28"/>
      <c r="D1946" s="29"/>
    </row>
    <row r="1947" spans="1:4" x14ac:dyDescent="0.25">
      <c r="A1947" s="27"/>
      <c r="B1947" s="28"/>
      <c r="C1947" s="28"/>
      <c r="D1947" s="29"/>
    </row>
    <row r="1948" spans="1:4" x14ac:dyDescent="0.25">
      <c r="A1948" s="27"/>
      <c r="B1948" s="28"/>
      <c r="C1948" s="28"/>
      <c r="D1948" s="29"/>
    </row>
    <row r="1949" spans="1:4" x14ac:dyDescent="0.25">
      <c r="A1949" s="27"/>
      <c r="B1949" s="28"/>
      <c r="C1949" s="28"/>
      <c r="D1949" s="29"/>
    </row>
    <row r="1950" spans="1:4" x14ac:dyDescent="0.25">
      <c r="A1950" s="27"/>
      <c r="B1950" s="28"/>
      <c r="C1950" s="28"/>
      <c r="D1950" s="29"/>
    </row>
    <row r="1951" spans="1:4" x14ac:dyDescent="0.25">
      <c r="A1951" s="27"/>
      <c r="B1951" s="28"/>
      <c r="C1951" s="28"/>
      <c r="D1951" s="29"/>
    </row>
    <row r="1952" spans="1:4" x14ac:dyDescent="0.25">
      <c r="A1952" s="27"/>
      <c r="B1952" s="28"/>
      <c r="C1952" s="28"/>
      <c r="D1952" s="29"/>
    </row>
    <row r="1953" spans="1:4" x14ac:dyDescent="0.25">
      <c r="A1953" s="27"/>
      <c r="B1953" s="28"/>
      <c r="C1953" s="28"/>
      <c r="D1953" s="29"/>
    </row>
    <row r="1954" spans="1:4" x14ac:dyDescent="0.25">
      <c r="A1954" s="27"/>
      <c r="B1954" s="28"/>
      <c r="C1954" s="28"/>
      <c r="D1954" s="29"/>
    </row>
    <row r="1955" spans="1:4" x14ac:dyDescent="0.25">
      <c r="A1955" s="27"/>
      <c r="B1955" s="28"/>
      <c r="C1955" s="28"/>
      <c r="D1955" s="29"/>
    </row>
    <row r="1956" spans="1:4" x14ac:dyDescent="0.25">
      <c r="A1956" s="27"/>
      <c r="B1956" s="28"/>
      <c r="C1956" s="28"/>
      <c r="D1956" s="29"/>
    </row>
    <row r="1957" spans="1:4" x14ac:dyDescent="0.25">
      <c r="A1957" s="27"/>
      <c r="B1957" s="28"/>
      <c r="C1957" s="28"/>
      <c r="D1957" s="29"/>
    </row>
    <row r="1958" spans="1:4" x14ac:dyDescent="0.25">
      <c r="A1958" s="27"/>
      <c r="B1958" s="28"/>
      <c r="C1958" s="28"/>
      <c r="D1958" s="29"/>
    </row>
    <row r="1959" spans="1:4" x14ac:dyDescent="0.25">
      <c r="A1959" s="27"/>
      <c r="B1959" s="28"/>
      <c r="C1959" s="28"/>
      <c r="D1959" s="29"/>
    </row>
    <row r="1960" spans="1:4" x14ac:dyDescent="0.25">
      <c r="A1960" s="27"/>
      <c r="B1960" s="28"/>
      <c r="C1960" s="28"/>
      <c r="D1960" s="29"/>
    </row>
    <row r="1961" spans="1:4" x14ac:dyDescent="0.25">
      <c r="A1961" s="27"/>
      <c r="B1961" s="28"/>
      <c r="C1961" s="28"/>
      <c r="D1961" s="29"/>
    </row>
    <row r="1962" spans="1:4" x14ac:dyDescent="0.25">
      <c r="A1962" s="27"/>
      <c r="B1962" s="28"/>
      <c r="C1962" s="28"/>
      <c r="D1962" s="29"/>
    </row>
    <row r="1963" spans="1:4" x14ac:dyDescent="0.25">
      <c r="A1963" s="27"/>
      <c r="B1963" s="28"/>
      <c r="C1963" s="28"/>
      <c r="D1963" s="29"/>
    </row>
    <row r="1964" spans="1:4" x14ac:dyDescent="0.25">
      <c r="A1964" s="27"/>
      <c r="B1964" s="28"/>
      <c r="C1964" s="28"/>
      <c r="D1964" s="29"/>
    </row>
    <row r="1965" spans="1:4" x14ac:dyDescent="0.25">
      <c r="A1965" s="27"/>
      <c r="B1965" s="28"/>
      <c r="C1965" s="28"/>
      <c r="D1965" s="29"/>
    </row>
    <row r="1966" spans="1:4" x14ac:dyDescent="0.25">
      <c r="A1966" s="27"/>
      <c r="B1966" s="28"/>
      <c r="C1966" s="28"/>
      <c r="D1966" s="29"/>
    </row>
    <row r="1967" spans="1:4" x14ac:dyDescent="0.25">
      <c r="A1967" s="27"/>
      <c r="B1967" s="28"/>
      <c r="C1967" s="28"/>
      <c r="D1967" s="29"/>
    </row>
    <row r="1968" spans="1:4" x14ac:dyDescent="0.25">
      <c r="A1968" s="27"/>
      <c r="B1968" s="28"/>
      <c r="C1968" s="28"/>
      <c r="D1968" s="29"/>
    </row>
    <row r="1969" spans="1:4" x14ac:dyDescent="0.25">
      <c r="A1969" s="27"/>
      <c r="B1969" s="28"/>
      <c r="C1969" s="28"/>
      <c r="D1969" s="29"/>
    </row>
    <row r="1970" spans="1:4" x14ac:dyDescent="0.25">
      <c r="A1970" s="27"/>
      <c r="B1970" s="28"/>
      <c r="C1970" s="28"/>
      <c r="D1970" s="29"/>
    </row>
    <row r="1971" spans="1:4" x14ac:dyDescent="0.25">
      <c r="A1971" s="27"/>
      <c r="B1971" s="28"/>
      <c r="C1971" s="28"/>
      <c r="D1971" s="29"/>
    </row>
    <row r="1972" spans="1:4" x14ac:dyDescent="0.25">
      <c r="A1972" s="27"/>
      <c r="B1972" s="28"/>
      <c r="C1972" s="28"/>
      <c r="D1972" s="29"/>
    </row>
    <row r="1973" spans="1:4" x14ac:dyDescent="0.25">
      <c r="A1973" s="27"/>
      <c r="B1973" s="28"/>
      <c r="C1973" s="28"/>
      <c r="D1973" s="29"/>
    </row>
    <row r="1974" spans="1:4" x14ac:dyDescent="0.25">
      <c r="A1974" s="27"/>
      <c r="B1974" s="28"/>
      <c r="C1974" s="28"/>
      <c r="D1974" s="29"/>
    </row>
    <row r="1975" spans="1:4" x14ac:dyDescent="0.25">
      <c r="A1975" s="27"/>
      <c r="B1975" s="28"/>
      <c r="C1975" s="28"/>
      <c r="D1975" s="29"/>
    </row>
    <row r="1976" spans="1:4" x14ac:dyDescent="0.25">
      <c r="A1976" s="27"/>
      <c r="B1976" s="28"/>
      <c r="C1976" s="28"/>
      <c r="D1976" s="29"/>
    </row>
    <row r="1977" spans="1:4" x14ac:dyDescent="0.25">
      <c r="A1977" s="27"/>
      <c r="B1977" s="28"/>
      <c r="C1977" s="28"/>
      <c r="D1977" s="29"/>
    </row>
    <row r="1978" spans="1:4" x14ac:dyDescent="0.25">
      <c r="A1978" s="27"/>
      <c r="B1978" s="28"/>
      <c r="C1978" s="28"/>
      <c r="D1978" s="29"/>
    </row>
    <row r="1979" spans="1:4" x14ac:dyDescent="0.25">
      <c r="A1979" s="27"/>
      <c r="B1979" s="28"/>
      <c r="C1979" s="28"/>
      <c r="D1979" s="29"/>
    </row>
    <row r="1980" spans="1:4" x14ac:dyDescent="0.25">
      <c r="A1980" s="27"/>
      <c r="B1980" s="28"/>
      <c r="C1980" s="28"/>
      <c r="D1980" s="29"/>
    </row>
    <row r="1981" spans="1:4" x14ac:dyDescent="0.25">
      <c r="A1981" s="27"/>
      <c r="B1981" s="28"/>
      <c r="C1981" s="28"/>
      <c r="D1981" s="29"/>
    </row>
    <row r="1982" spans="1:4" x14ac:dyDescent="0.25">
      <c r="A1982" s="27"/>
      <c r="B1982" s="28"/>
      <c r="C1982" s="28"/>
      <c r="D1982" s="29"/>
    </row>
    <row r="1983" spans="1:4" x14ac:dyDescent="0.25">
      <c r="A1983" s="27"/>
      <c r="B1983" s="28"/>
      <c r="C1983" s="28"/>
      <c r="D1983" s="29"/>
    </row>
    <row r="1984" spans="1:4" x14ac:dyDescent="0.25">
      <c r="A1984" s="27"/>
      <c r="B1984" s="28"/>
      <c r="C1984" s="28"/>
      <c r="D1984" s="29"/>
    </row>
    <row r="1985" spans="1:4" x14ac:dyDescent="0.25">
      <c r="A1985" s="27"/>
      <c r="B1985" s="28"/>
      <c r="C1985" s="28"/>
      <c r="D1985" s="29"/>
    </row>
    <row r="1986" spans="1:4" x14ac:dyDescent="0.25">
      <c r="A1986" s="27"/>
      <c r="B1986" s="28"/>
      <c r="C1986" s="28"/>
      <c r="D1986" s="29"/>
    </row>
    <row r="1987" spans="1:4" x14ac:dyDescent="0.25">
      <c r="A1987" s="27"/>
      <c r="B1987" s="28"/>
      <c r="C1987" s="28"/>
      <c r="D1987" s="29"/>
    </row>
    <row r="1988" spans="1:4" x14ac:dyDescent="0.25">
      <c r="A1988" s="27"/>
      <c r="B1988" s="28"/>
      <c r="C1988" s="28"/>
      <c r="D1988" s="29"/>
    </row>
    <row r="1989" spans="1:4" x14ac:dyDescent="0.25">
      <c r="A1989" s="27"/>
      <c r="B1989" s="28"/>
      <c r="C1989" s="28"/>
      <c r="D1989" s="29"/>
    </row>
    <row r="1990" spans="1:4" x14ac:dyDescent="0.25">
      <c r="A1990" s="27"/>
      <c r="B1990" s="28"/>
      <c r="C1990" s="28"/>
      <c r="D1990" s="29"/>
    </row>
    <row r="1991" spans="1:4" x14ac:dyDescent="0.25">
      <c r="A1991" s="27"/>
      <c r="B1991" s="28"/>
      <c r="C1991" s="28"/>
      <c r="D1991" s="29"/>
    </row>
    <row r="1992" spans="1:4" x14ac:dyDescent="0.25">
      <c r="A1992" s="27"/>
      <c r="B1992" s="28"/>
      <c r="C1992" s="28"/>
      <c r="D1992" s="29"/>
    </row>
    <row r="1993" spans="1:4" x14ac:dyDescent="0.25">
      <c r="A1993" s="27"/>
      <c r="B1993" s="28"/>
      <c r="C1993" s="28"/>
      <c r="D1993" s="29"/>
    </row>
    <row r="1994" spans="1:4" x14ac:dyDescent="0.25">
      <c r="A1994" s="27"/>
      <c r="B1994" s="28"/>
      <c r="C1994" s="28"/>
      <c r="D1994" s="29"/>
    </row>
    <row r="1995" spans="1:4" x14ac:dyDescent="0.25">
      <c r="A1995" s="27"/>
      <c r="B1995" s="28"/>
      <c r="C1995" s="28"/>
      <c r="D1995" s="29"/>
    </row>
    <row r="1996" spans="1:4" x14ac:dyDescent="0.25">
      <c r="A1996" s="27"/>
      <c r="B1996" s="28"/>
      <c r="C1996" s="28"/>
      <c r="D1996" s="29"/>
    </row>
    <row r="1997" spans="1:4" x14ac:dyDescent="0.25">
      <c r="A1997" s="27"/>
      <c r="B1997" s="28"/>
      <c r="C1997" s="28"/>
      <c r="D1997" s="29"/>
    </row>
    <row r="1998" spans="1:4" x14ac:dyDescent="0.25">
      <c r="A1998" s="27"/>
      <c r="B1998" s="28"/>
      <c r="C1998" s="28"/>
      <c r="D1998" s="29"/>
    </row>
    <row r="1999" spans="1:4" x14ac:dyDescent="0.25">
      <c r="A1999" s="27"/>
      <c r="B1999" s="28"/>
      <c r="C1999" s="28"/>
      <c r="D1999" s="29"/>
    </row>
    <row r="2000" spans="1:4" x14ac:dyDescent="0.25">
      <c r="A2000" s="27"/>
      <c r="B2000" s="28"/>
      <c r="C2000" s="28"/>
      <c r="D2000" s="29"/>
    </row>
    <row r="2001" spans="1:4" x14ac:dyDescent="0.25">
      <c r="A2001" s="27"/>
      <c r="B2001" s="28"/>
      <c r="C2001" s="28"/>
      <c r="D2001" s="29"/>
    </row>
    <row r="2002" spans="1:4" x14ac:dyDescent="0.25">
      <c r="A2002" s="27"/>
      <c r="B2002" s="28"/>
      <c r="C2002" s="28"/>
      <c r="D2002" s="29"/>
    </row>
    <row r="2003" spans="1:4" x14ac:dyDescent="0.25">
      <c r="A2003" s="27"/>
      <c r="B2003" s="28"/>
      <c r="C2003" s="28"/>
      <c r="D2003" s="29"/>
    </row>
    <row r="2004" spans="1:4" x14ac:dyDescent="0.25">
      <c r="A2004" s="27"/>
      <c r="B2004" s="28"/>
      <c r="C2004" s="28"/>
      <c r="D2004" s="29"/>
    </row>
    <row r="2005" spans="1:4" x14ac:dyDescent="0.25">
      <c r="A2005" s="27"/>
      <c r="B2005" s="28"/>
      <c r="C2005" s="28"/>
      <c r="D2005" s="29"/>
    </row>
    <row r="2006" spans="1:4" x14ac:dyDescent="0.25">
      <c r="A2006" s="27"/>
      <c r="B2006" s="28"/>
      <c r="C2006" s="28"/>
      <c r="D2006" s="29"/>
    </row>
    <row r="2007" spans="1:4" x14ac:dyDescent="0.25">
      <c r="A2007" s="27"/>
      <c r="B2007" s="28"/>
      <c r="C2007" s="28"/>
      <c r="D2007" s="29"/>
    </row>
    <row r="2008" spans="1:4" x14ac:dyDescent="0.25">
      <c r="A2008" s="27"/>
      <c r="B2008" s="28"/>
      <c r="C2008" s="28"/>
      <c r="D2008" s="29"/>
    </row>
    <row r="2009" spans="1:4" x14ac:dyDescent="0.25">
      <c r="A2009" s="27"/>
      <c r="B2009" s="28"/>
      <c r="C2009" s="28"/>
      <c r="D2009" s="29"/>
    </row>
    <row r="2010" spans="1:4" x14ac:dyDescent="0.25">
      <c r="A2010" s="27"/>
      <c r="B2010" s="28"/>
      <c r="C2010" s="28"/>
      <c r="D2010" s="29"/>
    </row>
    <row r="2011" spans="1:4" x14ac:dyDescent="0.25">
      <c r="A2011" s="27"/>
      <c r="B2011" s="28"/>
      <c r="C2011" s="28"/>
      <c r="D2011" s="29"/>
    </row>
    <row r="2012" spans="1:4" x14ac:dyDescent="0.25">
      <c r="A2012" s="27"/>
      <c r="B2012" s="28"/>
      <c r="C2012" s="28"/>
      <c r="D2012" s="29"/>
    </row>
    <row r="2013" spans="1:4" x14ac:dyDescent="0.25">
      <c r="A2013" s="27"/>
      <c r="B2013" s="28"/>
      <c r="C2013" s="28"/>
      <c r="D2013" s="29"/>
    </row>
    <row r="2014" spans="1:4" x14ac:dyDescent="0.25">
      <c r="A2014" s="27"/>
      <c r="B2014" s="28"/>
      <c r="C2014" s="28"/>
      <c r="D2014" s="29"/>
    </row>
    <row r="2015" spans="1:4" x14ac:dyDescent="0.25">
      <c r="A2015" s="27"/>
      <c r="B2015" s="28"/>
      <c r="C2015" s="28"/>
      <c r="D2015" s="29"/>
    </row>
    <row r="2016" spans="1:4" x14ac:dyDescent="0.25">
      <c r="A2016" s="27"/>
      <c r="B2016" s="28"/>
      <c r="C2016" s="28"/>
      <c r="D2016" s="29"/>
    </row>
    <row r="2017" spans="1:4" x14ac:dyDescent="0.25">
      <c r="A2017" s="27"/>
      <c r="B2017" s="28"/>
      <c r="C2017" s="28"/>
      <c r="D2017" s="29"/>
    </row>
    <row r="2018" spans="1:4" x14ac:dyDescent="0.25">
      <c r="A2018" s="27"/>
      <c r="B2018" s="28"/>
      <c r="C2018" s="28"/>
      <c r="D2018" s="29"/>
    </row>
    <row r="2019" spans="1:4" x14ac:dyDescent="0.25">
      <c r="A2019" s="27"/>
      <c r="B2019" s="28"/>
      <c r="C2019" s="28"/>
      <c r="D2019" s="29"/>
    </row>
    <row r="2020" spans="1:4" x14ac:dyDescent="0.25">
      <c r="A2020" s="27"/>
      <c r="B2020" s="28"/>
      <c r="C2020" s="28"/>
      <c r="D2020" s="29"/>
    </row>
    <row r="2021" spans="1:4" x14ac:dyDescent="0.25">
      <c r="A2021" s="27"/>
      <c r="B2021" s="28"/>
      <c r="C2021" s="28"/>
      <c r="D2021" s="29"/>
    </row>
    <row r="2022" spans="1:4" x14ac:dyDescent="0.25">
      <c r="A2022" s="27"/>
      <c r="B2022" s="28"/>
      <c r="C2022" s="28"/>
      <c r="D2022" s="29"/>
    </row>
    <row r="2023" spans="1:4" x14ac:dyDescent="0.25">
      <c r="A2023" s="27"/>
      <c r="B2023" s="28"/>
      <c r="C2023" s="28"/>
      <c r="D2023" s="29"/>
    </row>
    <row r="2024" spans="1:4" x14ac:dyDescent="0.25">
      <c r="A2024" s="27"/>
      <c r="B2024" s="28"/>
      <c r="C2024" s="28"/>
      <c r="D2024" s="29"/>
    </row>
    <row r="2025" spans="1:4" x14ac:dyDescent="0.25">
      <c r="A2025" s="27"/>
      <c r="B2025" s="28"/>
      <c r="C2025" s="28"/>
      <c r="D2025" s="29"/>
    </row>
    <row r="2026" spans="1:4" x14ac:dyDescent="0.25">
      <c r="A2026" s="27"/>
      <c r="B2026" s="28"/>
      <c r="C2026" s="28"/>
      <c r="D2026" s="29"/>
    </row>
    <row r="2027" spans="1:4" x14ac:dyDescent="0.25">
      <c r="A2027" s="27"/>
      <c r="B2027" s="28"/>
      <c r="C2027" s="28"/>
      <c r="D2027" s="29"/>
    </row>
    <row r="2028" spans="1:4" x14ac:dyDescent="0.25">
      <c r="A2028" s="27"/>
      <c r="B2028" s="28"/>
      <c r="C2028" s="28"/>
      <c r="D2028" s="29"/>
    </row>
    <row r="2029" spans="1:4" x14ac:dyDescent="0.25">
      <c r="A2029" s="27"/>
      <c r="B2029" s="28"/>
      <c r="C2029" s="28"/>
      <c r="D2029" s="29"/>
    </row>
    <row r="2030" spans="1:4" x14ac:dyDescent="0.25">
      <c r="A2030" s="27"/>
      <c r="B2030" s="28"/>
      <c r="C2030" s="28"/>
      <c r="D2030" s="29"/>
    </row>
    <row r="2031" spans="1:4" x14ac:dyDescent="0.25">
      <c r="A2031" s="27"/>
      <c r="B2031" s="28"/>
      <c r="C2031" s="28"/>
      <c r="D2031" s="29"/>
    </row>
    <row r="2032" spans="1:4" x14ac:dyDescent="0.25">
      <c r="A2032" s="27"/>
      <c r="B2032" s="28"/>
      <c r="C2032" s="28"/>
      <c r="D2032" s="29"/>
    </row>
    <row r="2033" spans="1:4" x14ac:dyDescent="0.25">
      <c r="A2033" s="27"/>
      <c r="B2033" s="28"/>
      <c r="C2033" s="28"/>
      <c r="D2033" s="29"/>
    </row>
    <row r="2034" spans="1:4" x14ac:dyDescent="0.25">
      <c r="A2034" s="27"/>
      <c r="B2034" s="28"/>
      <c r="C2034" s="28"/>
      <c r="D2034" s="29"/>
    </row>
    <row r="2035" spans="1:4" x14ac:dyDescent="0.25">
      <c r="A2035" s="27"/>
      <c r="B2035" s="28"/>
      <c r="C2035" s="28"/>
      <c r="D2035" s="29"/>
    </row>
    <row r="2036" spans="1:4" x14ac:dyDescent="0.25">
      <c r="A2036" s="27"/>
      <c r="B2036" s="28"/>
      <c r="C2036" s="28"/>
      <c r="D2036" s="29"/>
    </row>
    <row r="2037" spans="1:4" x14ac:dyDescent="0.25">
      <c r="A2037" s="27"/>
      <c r="B2037" s="28"/>
      <c r="C2037" s="28"/>
      <c r="D2037" s="29"/>
    </row>
    <row r="2038" spans="1:4" x14ac:dyDescent="0.25">
      <c r="A2038" s="27"/>
      <c r="B2038" s="28"/>
      <c r="C2038" s="28"/>
      <c r="D2038" s="29"/>
    </row>
    <row r="2039" spans="1:4" x14ac:dyDescent="0.25">
      <c r="A2039" s="27"/>
      <c r="B2039" s="28"/>
      <c r="C2039" s="28"/>
      <c r="D2039" s="29"/>
    </row>
    <row r="2040" spans="1:4" x14ac:dyDescent="0.25">
      <c r="A2040" s="27"/>
      <c r="B2040" s="28"/>
      <c r="C2040" s="28"/>
      <c r="D2040" s="29"/>
    </row>
    <row r="2041" spans="1:4" x14ac:dyDescent="0.25">
      <c r="A2041" s="27"/>
      <c r="B2041" s="28"/>
      <c r="C2041" s="28"/>
      <c r="D2041" s="29"/>
    </row>
    <row r="2042" spans="1:4" x14ac:dyDescent="0.25">
      <c r="A2042" s="27"/>
      <c r="B2042" s="28"/>
      <c r="C2042" s="28"/>
      <c r="D2042" s="29"/>
    </row>
    <row r="2043" spans="1:4" x14ac:dyDescent="0.25">
      <c r="A2043" s="27"/>
      <c r="B2043" s="28"/>
      <c r="C2043" s="28"/>
      <c r="D2043" s="29"/>
    </row>
    <row r="2044" spans="1:4" x14ac:dyDescent="0.25">
      <c r="A2044" s="27"/>
      <c r="B2044" s="28"/>
      <c r="C2044" s="28"/>
      <c r="D2044" s="29"/>
    </row>
    <row r="2045" spans="1:4" x14ac:dyDescent="0.25">
      <c r="A2045" s="27"/>
      <c r="B2045" s="28"/>
      <c r="C2045" s="28"/>
      <c r="D2045" s="29"/>
    </row>
    <row r="2046" spans="1:4" x14ac:dyDescent="0.25">
      <c r="A2046" s="27"/>
      <c r="B2046" s="28"/>
      <c r="C2046" s="28"/>
      <c r="D2046" s="29"/>
    </row>
    <row r="2047" spans="1:4" x14ac:dyDescent="0.25">
      <c r="A2047" s="27"/>
      <c r="B2047" s="28"/>
      <c r="C2047" s="28"/>
      <c r="D2047" s="29"/>
    </row>
    <row r="2048" spans="1:4" x14ac:dyDescent="0.25">
      <c r="A2048" s="27"/>
      <c r="B2048" s="28"/>
      <c r="C2048" s="28"/>
      <c r="D2048" s="29"/>
    </row>
    <row r="2049" spans="1:4" x14ac:dyDescent="0.25">
      <c r="A2049" s="27"/>
      <c r="B2049" s="28"/>
      <c r="C2049" s="28"/>
      <c r="D2049" s="29"/>
    </row>
    <row r="2050" spans="1:4" x14ac:dyDescent="0.25">
      <c r="A2050" s="27"/>
      <c r="B2050" s="28"/>
      <c r="C2050" s="28"/>
      <c r="D2050" s="29"/>
    </row>
    <row r="2051" spans="1:4" x14ac:dyDescent="0.25">
      <c r="A2051" s="27"/>
      <c r="B2051" s="28"/>
      <c r="C2051" s="28"/>
      <c r="D2051" s="29"/>
    </row>
    <row r="2052" spans="1:4" x14ac:dyDescent="0.25">
      <c r="A2052" s="27"/>
      <c r="B2052" s="28"/>
      <c r="C2052" s="28"/>
      <c r="D2052" s="29"/>
    </row>
    <row r="2053" spans="1:4" x14ac:dyDescent="0.25">
      <c r="A2053" s="27"/>
      <c r="B2053" s="28"/>
      <c r="C2053" s="28"/>
      <c r="D2053" s="29"/>
    </row>
    <row r="2054" spans="1:4" x14ac:dyDescent="0.25">
      <c r="A2054" s="27"/>
      <c r="B2054" s="28"/>
      <c r="C2054" s="28"/>
      <c r="D2054" s="29"/>
    </row>
    <row r="2055" spans="1:4" x14ac:dyDescent="0.25">
      <c r="A2055" s="27"/>
      <c r="B2055" s="28"/>
      <c r="C2055" s="28"/>
      <c r="D2055" s="29"/>
    </row>
    <row r="2056" spans="1:4" x14ac:dyDescent="0.25">
      <c r="A2056" s="27"/>
      <c r="B2056" s="28"/>
      <c r="C2056" s="28"/>
      <c r="D2056" s="29"/>
    </row>
    <row r="2057" spans="1:4" x14ac:dyDescent="0.25">
      <c r="A2057" s="27"/>
      <c r="B2057" s="28"/>
      <c r="C2057" s="28"/>
      <c r="D2057" s="29"/>
    </row>
    <row r="2058" spans="1:4" x14ac:dyDescent="0.25">
      <c r="A2058" s="27"/>
      <c r="B2058" s="28"/>
      <c r="C2058" s="28"/>
      <c r="D2058" s="29"/>
    </row>
    <row r="2059" spans="1:4" x14ac:dyDescent="0.25">
      <c r="A2059" s="27"/>
      <c r="B2059" s="28"/>
      <c r="C2059" s="28"/>
      <c r="D2059" s="29"/>
    </row>
    <row r="2060" spans="1:4" x14ac:dyDescent="0.25">
      <c r="A2060" s="27"/>
      <c r="B2060" s="28"/>
      <c r="C2060" s="28"/>
      <c r="D2060" s="29"/>
    </row>
    <row r="2061" spans="1:4" x14ac:dyDescent="0.25">
      <c r="A2061" s="27"/>
      <c r="B2061" s="28"/>
      <c r="C2061" s="28"/>
      <c r="D2061" s="29"/>
    </row>
    <row r="2062" spans="1:4" x14ac:dyDescent="0.25">
      <c r="A2062" s="27"/>
      <c r="B2062" s="28"/>
      <c r="C2062" s="28"/>
      <c r="D2062" s="29"/>
    </row>
    <row r="2063" spans="1:4" x14ac:dyDescent="0.25">
      <c r="A2063" s="27"/>
      <c r="B2063" s="28"/>
      <c r="C2063" s="28"/>
      <c r="D2063" s="29"/>
    </row>
    <row r="2064" spans="1:4" x14ac:dyDescent="0.25">
      <c r="A2064" s="27"/>
      <c r="B2064" s="28"/>
      <c r="C2064" s="28"/>
      <c r="D2064" s="29"/>
    </row>
    <row r="2065" spans="1:4" x14ac:dyDescent="0.25">
      <c r="A2065" s="27"/>
      <c r="B2065" s="28"/>
      <c r="C2065" s="28"/>
      <c r="D2065" s="29"/>
    </row>
    <row r="2066" spans="1:4" x14ac:dyDescent="0.25">
      <c r="A2066" s="27"/>
      <c r="B2066" s="28"/>
      <c r="C2066" s="28"/>
      <c r="D2066" s="29"/>
    </row>
    <row r="2067" spans="1:4" x14ac:dyDescent="0.25">
      <c r="A2067" s="27"/>
      <c r="B2067" s="28"/>
      <c r="C2067" s="28"/>
      <c r="D2067" s="29"/>
    </row>
    <row r="2068" spans="1:4" x14ac:dyDescent="0.25">
      <c r="A2068" s="27"/>
      <c r="B2068" s="28"/>
      <c r="C2068" s="28"/>
      <c r="D2068" s="29"/>
    </row>
    <row r="2069" spans="1:4" x14ac:dyDescent="0.25">
      <c r="A2069" s="27"/>
      <c r="B2069" s="28"/>
      <c r="C2069" s="28"/>
      <c r="D2069" s="29"/>
    </row>
    <row r="2070" spans="1:4" x14ac:dyDescent="0.25">
      <c r="A2070" s="27"/>
      <c r="B2070" s="28"/>
      <c r="C2070" s="28"/>
      <c r="D2070" s="29"/>
    </row>
    <row r="2071" spans="1:4" x14ac:dyDescent="0.25">
      <c r="A2071" s="27"/>
      <c r="B2071" s="28"/>
      <c r="C2071" s="28"/>
      <c r="D2071" s="29"/>
    </row>
    <row r="2072" spans="1:4" x14ac:dyDescent="0.25">
      <c r="A2072" s="27"/>
      <c r="B2072" s="28"/>
      <c r="C2072" s="28"/>
      <c r="D2072" s="29"/>
    </row>
    <row r="2073" spans="1:4" x14ac:dyDescent="0.25">
      <c r="A2073" s="27"/>
      <c r="B2073" s="28"/>
      <c r="C2073" s="28"/>
      <c r="D2073" s="29"/>
    </row>
    <row r="2074" spans="1:4" x14ac:dyDescent="0.25">
      <c r="A2074" s="27"/>
      <c r="B2074" s="28"/>
      <c r="C2074" s="28"/>
      <c r="D2074" s="29"/>
    </row>
    <row r="2075" spans="1:4" x14ac:dyDescent="0.25">
      <c r="A2075" s="27"/>
      <c r="B2075" s="28"/>
      <c r="C2075" s="28"/>
      <c r="D2075" s="29"/>
    </row>
    <row r="2076" spans="1:4" x14ac:dyDescent="0.25">
      <c r="A2076" s="27"/>
      <c r="B2076" s="28"/>
      <c r="C2076" s="28"/>
      <c r="D2076" s="29"/>
    </row>
    <row r="2077" spans="1:4" x14ac:dyDescent="0.25">
      <c r="A2077" s="27"/>
      <c r="B2077" s="28"/>
      <c r="C2077" s="28"/>
      <c r="D2077" s="29"/>
    </row>
    <row r="2078" spans="1:4" x14ac:dyDescent="0.25">
      <c r="A2078" s="27"/>
      <c r="B2078" s="28"/>
      <c r="C2078" s="28"/>
      <c r="D2078" s="29"/>
    </row>
    <row r="2079" spans="1:4" x14ac:dyDescent="0.25">
      <c r="A2079" s="27"/>
      <c r="B2079" s="28"/>
      <c r="C2079" s="28"/>
      <c r="D2079" s="29"/>
    </row>
    <row r="2080" spans="1:4" x14ac:dyDescent="0.25">
      <c r="A2080" s="27"/>
      <c r="B2080" s="28"/>
      <c r="C2080" s="28"/>
      <c r="D2080" s="29"/>
    </row>
    <row r="2081" spans="1:4" x14ac:dyDescent="0.25">
      <c r="A2081" s="27"/>
      <c r="B2081" s="28"/>
      <c r="C2081" s="28"/>
      <c r="D2081" s="29"/>
    </row>
    <row r="2082" spans="1:4" x14ac:dyDescent="0.25">
      <c r="A2082" s="27"/>
      <c r="B2082" s="28"/>
      <c r="C2082" s="28"/>
      <c r="D2082" s="29"/>
    </row>
    <row r="2083" spans="1:4" x14ac:dyDescent="0.25">
      <c r="A2083" s="27"/>
      <c r="B2083" s="28"/>
      <c r="C2083" s="28"/>
      <c r="D2083" s="29"/>
    </row>
    <row r="2084" spans="1:4" x14ac:dyDescent="0.25">
      <c r="A2084" s="27"/>
      <c r="B2084" s="28"/>
      <c r="C2084" s="28"/>
      <c r="D2084" s="29"/>
    </row>
    <row r="2085" spans="1:4" x14ac:dyDescent="0.25">
      <c r="A2085" s="27"/>
      <c r="B2085" s="28"/>
      <c r="C2085" s="28"/>
      <c r="D2085" s="29"/>
    </row>
    <row r="2086" spans="1:4" x14ac:dyDescent="0.25">
      <c r="A2086" s="27"/>
      <c r="B2086" s="28"/>
      <c r="C2086" s="28"/>
      <c r="D2086" s="29"/>
    </row>
    <row r="2087" spans="1:4" x14ac:dyDescent="0.25">
      <c r="A2087" s="27"/>
      <c r="B2087" s="28"/>
      <c r="C2087" s="28"/>
      <c r="D2087" s="29"/>
    </row>
    <row r="2088" spans="1:4" x14ac:dyDescent="0.25">
      <c r="A2088" s="27"/>
      <c r="B2088" s="28"/>
      <c r="C2088" s="28"/>
      <c r="D2088" s="29"/>
    </row>
    <row r="2089" spans="1:4" x14ac:dyDescent="0.25">
      <c r="A2089" s="27"/>
      <c r="B2089" s="28"/>
      <c r="C2089" s="28"/>
      <c r="D2089" s="29"/>
    </row>
    <row r="2090" spans="1:4" x14ac:dyDescent="0.25">
      <c r="A2090" s="27"/>
      <c r="B2090" s="28"/>
      <c r="C2090" s="28"/>
      <c r="D2090" s="29"/>
    </row>
    <row r="2091" spans="1:4" x14ac:dyDescent="0.25">
      <c r="A2091" s="27"/>
      <c r="B2091" s="28"/>
      <c r="C2091" s="28"/>
      <c r="D2091" s="29"/>
    </row>
    <row r="2092" spans="1:4" x14ac:dyDescent="0.25">
      <c r="A2092" s="27"/>
      <c r="B2092" s="28"/>
      <c r="C2092" s="28"/>
      <c r="D2092" s="29"/>
    </row>
    <row r="2093" spans="1:4" x14ac:dyDescent="0.25">
      <c r="A2093" s="27"/>
      <c r="B2093" s="28"/>
      <c r="C2093" s="28"/>
      <c r="D2093" s="29"/>
    </row>
    <row r="2094" spans="1:4" x14ac:dyDescent="0.25">
      <c r="A2094" s="27"/>
      <c r="B2094" s="28"/>
      <c r="C2094" s="28"/>
      <c r="D2094" s="29"/>
    </row>
    <row r="2095" spans="1:4" x14ac:dyDescent="0.25">
      <c r="A2095" s="27"/>
      <c r="B2095" s="28"/>
      <c r="C2095" s="28"/>
      <c r="D2095" s="29"/>
    </row>
    <row r="2096" spans="1:4" x14ac:dyDescent="0.25">
      <c r="A2096" s="27"/>
      <c r="B2096" s="28"/>
      <c r="C2096" s="28"/>
      <c r="D2096" s="29"/>
    </row>
    <row r="2097" spans="1:4" x14ac:dyDescent="0.25">
      <c r="A2097" s="27"/>
      <c r="B2097" s="28"/>
      <c r="C2097" s="28"/>
      <c r="D2097" s="29"/>
    </row>
    <row r="2098" spans="1:4" x14ac:dyDescent="0.25">
      <c r="A2098" s="27"/>
      <c r="B2098" s="28"/>
      <c r="C2098" s="28"/>
      <c r="D2098" s="29"/>
    </row>
    <row r="2099" spans="1:4" x14ac:dyDescent="0.25">
      <c r="A2099" s="27"/>
      <c r="B2099" s="28"/>
      <c r="C2099" s="28"/>
      <c r="D2099" s="29"/>
    </row>
    <row r="2100" spans="1:4" x14ac:dyDescent="0.25">
      <c r="A2100" s="27"/>
      <c r="B2100" s="28"/>
      <c r="C2100" s="28"/>
      <c r="D2100" s="29"/>
    </row>
    <row r="2101" spans="1:4" x14ac:dyDescent="0.25">
      <c r="A2101" s="27"/>
      <c r="B2101" s="28"/>
      <c r="C2101" s="28"/>
      <c r="D2101" s="29"/>
    </row>
    <row r="2102" spans="1:4" x14ac:dyDescent="0.25">
      <c r="A2102" s="27"/>
      <c r="B2102" s="28"/>
      <c r="C2102" s="28"/>
      <c r="D2102" s="29"/>
    </row>
    <row r="2103" spans="1:4" x14ac:dyDescent="0.25">
      <c r="A2103" s="27"/>
      <c r="B2103" s="28"/>
      <c r="C2103" s="28"/>
      <c r="D2103" s="29"/>
    </row>
    <row r="2104" spans="1:4" x14ac:dyDescent="0.25">
      <c r="A2104" s="27"/>
      <c r="B2104" s="28"/>
      <c r="C2104" s="28"/>
      <c r="D2104" s="29"/>
    </row>
    <row r="2105" spans="1:4" x14ac:dyDescent="0.25">
      <c r="A2105" s="27"/>
      <c r="B2105" s="28"/>
      <c r="C2105" s="28"/>
      <c r="D2105" s="29"/>
    </row>
    <row r="2106" spans="1:4" x14ac:dyDescent="0.25">
      <c r="A2106" s="27"/>
      <c r="B2106" s="28"/>
      <c r="C2106" s="28"/>
      <c r="D2106" s="29"/>
    </row>
    <row r="2107" spans="1:4" x14ac:dyDescent="0.25">
      <c r="A2107" s="27"/>
      <c r="B2107" s="28"/>
      <c r="C2107" s="28"/>
      <c r="D2107" s="29"/>
    </row>
    <row r="2108" spans="1:4" x14ac:dyDescent="0.25">
      <c r="A2108" s="27"/>
      <c r="B2108" s="28"/>
      <c r="C2108" s="28"/>
      <c r="D2108" s="29"/>
    </row>
    <row r="2109" spans="1:4" x14ac:dyDescent="0.25">
      <c r="A2109" s="27"/>
      <c r="B2109" s="28"/>
      <c r="C2109" s="28"/>
      <c r="D2109" s="29"/>
    </row>
    <row r="2110" spans="1:4" x14ac:dyDescent="0.25">
      <c r="A2110" s="27"/>
      <c r="B2110" s="28"/>
      <c r="C2110" s="28"/>
      <c r="D2110" s="29"/>
    </row>
    <row r="2111" spans="1:4" x14ac:dyDescent="0.25">
      <c r="A2111" s="27"/>
      <c r="B2111" s="28"/>
      <c r="C2111" s="28"/>
      <c r="D2111" s="29"/>
    </row>
    <row r="2112" spans="1:4" x14ac:dyDescent="0.25">
      <c r="A2112" s="27"/>
      <c r="B2112" s="28"/>
      <c r="C2112" s="28"/>
      <c r="D2112" s="29"/>
    </row>
    <row r="2113" spans="1:4" x14ac:dyDescent="0.25">
      <c r="A2113" s="27"/>
      <c r="B2113" s="28"/>
      <c r="C2113" s="28"/>
      <c r="D2113" s="29"/>
    </row>
    <row r="2114" spans="1:4" x14ac:dyDescent="0.25">
      <c r="A2114" s="27"/>
      <c r="B2114" s="28"/>
      <c r="C2114" s="28"/>
      <c r="D2114" s="29"/>
    </row>
    <row r="2115" spans="1:4" x14ac:dyDescent="0.25">
      <c r="A2115" s="27"/>
      <c r="B2115" s="28"/>
      <c r="C2115" s="28"/>
      <c r="D2115" s="29"/>
    </row>
    <row r="2116" spans="1:4" x14ac:dyDescent="0.25">
      <c r="A2116" s="27"/>
      <c r="B2116" s="28"/>
      <c r="C2116" s="28"/>
      <c r="D2116" s="29"/>
    </row>
    <row r="2117" spans="1:4" x14ac:dyDescent="0.25">
      <c r="A2117" s="27"/>
      <c r="B2117" s="28"/>
      <c r="C2117" s="28"/>
      <c r="D2117" s="29"/>
    </row>
    <row r="2118" spans="1:4" x14ac:dyDescent="0.25">
      <c r="A2118" s="27"/>
      <c r="B2118" s="28"/>
      <c r="C2118" s="28"/>
      <c r="D2118" s="29"/>
    </row>
    <row r="2119" spans="1:4" x14ac:dyDescent="0.25">
      <c r="A2119" s="27"/>
      <c r="B2119" s="28"/>
      <c r="C2119" s="28"/>
      <c r="D2119" s="29"/>
    </row>
    <row r="2120" spans="1:4" x14ac:dyDescent="0.25">
      <c r="A2120" s="27"/>
      <c r="B2120" s="28"/>
      <c r="C2120" s="28"/>
      <c r="D2120" s="29"/>
    </row>
    <row r="2121" spans="1:4" x14ac:dyDescent="0.25">
      <c r="A2121" s="27"/>
      <c r="B2121" s="28"/>
      <c r="C2121" s="28"/>
      <c r="D2121" s="29"/>
    </row>
    <row r="2122" spans="1:4" x14ac:dyDescent="0.25">
      <c r="A2122" s="27"/>
      <c r="B2122" s="28"/>
      <c r="C2122" s="28"/>
      <c r="D2122" s="29"/>
    </row>
    <row r="2123" spans="1:4" x14ac:dyDescent="0.25">
      <c r="A2123" s="27"/>
      <c r="B2123" s="28"/>
      <c r="C2123" s="28"/>
      <c r="D2123" s="29"/>
    </row>
    <row r="2124" spans="1:4" x14ac:dyDescent="0.25">
      <c r="A2124" s="27"/>
      <c r="B2124" s="28"/>
      <c r="C2124" s="28"/>
      <c r="D2124" s="29"/>
    </row>
    <row r="2125" spans="1:4" x14ac:dyDescent="0.25">
      <c r="A2125" s="27"/>
      <c r="B2125" s="28"/>
      <c r="C2125" s="28"/>
      <c r="D2125" s="29"/>
    </row>
    <row r="2126" spans="1:4" x14ac:dyDescent="0.25">
      <c r="A2126" s="27"/>
      <c r="B2126" s="28"/>
      <c r="C2126" s="28"/>
      <c r="D2126" s="29"/>
    </row>
    <row r="2127" spans="1:4" x14ac:dyDescent="0.25">
      <c r="A2127" s="27"/>
      <c r="B2127" s="28"/>
      <c r="C2127" s="28"/>
      <c r="D2127" s="29"/>
    </row>
    <row r="2128" spans="1:4" x14ac:dyDescent="0.25">
      <c r="A2128" s="27"/>
      <c r="B2128" s="28"/>
      <c r="C2128" s="28"/>
      <c r="D2128" s="29"/>
    </row>
    <row r="2129" spans="1:4" x14ac:dyDescent="0.25">
      <c r="A2129" s="27"/>
      <c r="B2129" s="28"/>
      <c r="C2129" s="28"/>
      <c r="D2129" s="29"/>
    </row>
    <row r="2130" spans="1:4" x14ac:dyDescent="0.25">
      <c r="A2130" s="27"/>
      <c r="B2130" s="28"/>
      <c r="C2130" s="28"/>
      <c r="D2130" s="29"/>
    </row>
    <row r="2131" spans="1:4" x14ac:dyDescent="0.25">
      <c r="A2131" s="27"/>
      <c r="B2131" s="28"/>
      <c r="C2131" s="28"/>
      <c r="D2131" s="29"/>
    </row>
    <row r="2132" spans="1:4" x14ac:dyDescent="0.25">
      <c r="A2132" s="27"/>
      <c r="B2132" s="28"/>
      <c r="C2132" s="28"/>
      <c r="D2132" s="29"/>
    </row>
    <row r="2133" spans="1:4" x14ac:dyDescent="0.25">
      <c r="A2133" s="27"/>
      <c r="B2133" s="28"/>
      <c r="C2133" s="28"/>
      <c r="D2133" s="29"/>
    </row>
    <row r="2134" spans="1:4" x14ac:dyDescent="0.25">
      <c r="A2134" s="27"/>
      <c r="B2134" s="28"/>
      <c r="C2134" s="28"/>
      <c r="D2134" s="29"/>
    </row>
    <row r="2135" spans="1:4" x14ac:dyDescent="0.25">
      <c r="A2135" s="27"/>
      <c r="B2135" s="28"/>
      <c r="C2135" s="28"/>
      <c r="D2135" s="29"/>
    </row>
    <row r="2136" spans="1:4" x14ac:dyDescent="0.25">
      <c r="A2136" s="27"/>
      <c r="B2136" s="28"/>
      <c r="C2136" s="28"/>
      <c r="D2136" s="29"/>
    </row>
    <row r="2137" spans="1:4" x14ac:dyDescent="0.25">
      <c r="A2137" s="27"/>
      <c r="B2137" s="28"/>
      <c r="C2137" s="28"/>
      <c r="D2137" s="29"/>
    </row>
    <row r="2138" spans="1:4" x14ac:dyDescent="0.25">
      <c r="A2138" s="27"/>
      <c r="B2138" s="28"/>
      <c r="C2138" s="28"/>
      <c r="D2138" s="29"/>
    </row>
    <row r="2139" spans="1:4" x14ac:dyDescent="0.25">
      <c r="A2139" s="27"/>
      <c r="B2139" s="28"/>
      <c r="C2139" s="28"/>
      <c r="D2139" s="29"/>
    </row>
    <row r="2140" spans="1:4" x14ac:dyDescent="0.25">
      <c r="A2140" s="27"/>
      <c r="B2140" s="28"/>
      <c r="C2140" s="28"/>
      <c r="D2140" s="29"/>
    </row>
    <row r="2141" spans="1:4" x14ac:dyDescent="0.25">
      <c r="A2141" s="27"/>
      <c r="B2141" s="28"/>
      <c r="C2141" s="28"/>
      <c r="D2141" s="29"/>
    </row>
    <row r="2142" spans="1:4" x14ac:dyDescent="0.25">
      <c r="A2142" s="27"/>
      <c r="B2142" s="28"/>
      <c r="C2142" s="28"/>
      <c r="D2142" s="29"/>
    </row>
    <row r="2143" spans="1:4" x14ac:dyDescent="0.25">
      <c r="A2143" s="27"/>
      <c r="B2143" s="28"/>
      <c r="C2143" s="28"/>
      <c r="D2143" s="29"/>
    </row>
    <row r="2144" spans="1:4" x14ac:dyDescent="0.25">
      <c r="A2144" s="27"/>
      <c r="B2144" s="28"/>
      <c r="C2144" s="28"/>
      <c r="D2144" s="29"/>
    </row>
    <row r="2145" spans="1:4" x14ac:dyDescent="0.25">
      <c r="A2145" s="27"/>
      <c r="B2145" s="28"/>
      <c r="C2145" s="28"/>
      <c r="D2145" s="29"/>
    </row>
    <row r="2146" spans="1:4" x14ac:dyDescent="0.25">
      <c r="A2146" s="27"/>
      <c r="B2146" s="28"/>
      <c r="C2146" s="28"/>
      <c r="D2146" s="29"/>
    </row>
    <row r="2147" spans="1:4" x14ac:dyDescent="0.25">
      <c r="A2147" s="27"/>
      <c r="B2147" s="28"/>
      <c r="C2147" s="28"/>
      <c r="D2147" s="29"/>
    </row>
    <row r="2148" spans="1:4" x14ac:dyDescent="0.25">
      <c r="A2148" s="27"/>
      <c r="B2148" s="28"/>
      <c r="C2148" s="28"/>
      <c r="D2148" s="29"/>
    </row>
    <row r="2149" spans="1:4" x14ac:dyDescent="0.25">
      <c r="A2149" s="27"/>
      <c r="B2149" s="28"/>
      <c r="C2149" s="28"/>
      <c r="D2149" s="29"/>
    </row>
    <row r="2150" spans="1:4" x14ac:dyDescent="0.25">
      <c r="A2150" s="27"/>
      <c r="B2150" s="28"/>
      <c r="C2150" s="28"/>
      <c r="D2150" s="29"/>
    </row>
    <row r="2151" spans="1:4" x14ac:dyDescent="0.25">
      <c r="A2151" s="27"/>
      <c r="B2151" s="28"/>
      <c r="C2151" s="28"/>
      <c r="D2151" s="29"/>
    </row>
    <row r="2152" spans="1:4" x14ac:dyDescent="0.25">
      <c r="A2152" s="27"/>
      <c r="B2152" s="28"/>
      <c r="C2152" s="28"/>
      <c r="D2152" s="29"/>
    </row>
    <row r="2153" spans="1:4" x14ac:dyDescent="0.25">
      <c r="A2153" s="27"/>
      <c r="B2153" s="28"/>
      <c r="C2153" s="28"/>
      <c r="D2153" s="29"/>
    </row>
    <row r="2154" spans="1:4" x14ac:dyDescent="0.25">
      <c r="A2154" s="27"/>
      <c r="B2154" s="28"/>
      <c r="C2154" s="28"/>
      <c r="D2154" s="29"/>
    </row>
    <row r="2155" spans="1:4" x14ac:dyDescent="0.25">
      <c r="A2155" s="27"/>
      <c r="B2155" s="28"/>
      <c r="C2155" s="28"/>
      <c r="D2155" s="29"/>
    </row>
    <row r="2156" spans="1:4" x14ac:dyDescent="0.25">
      <c r="A2156" s="27"/>
      <c r="B2156" s="28"/>
      <c r="C2156" s="28"/>
      <c r="D2156" s="29"/>
    </row>
    <row r="2157" spans="1:4" x14ac:dyDescent="0.25">
      <c r="A2157" s="27"/>
      <c r="B2157" s="28"/>
      <c r="C2157" s="28"/>
      <c r="D2157" s="29"/>
    </row>
    <row r="2158" spans="1:4" x14ac:dyDescent="0.25">
      <c r="A2158" s="27"/>
      <c r="B2158" s="28"/>
      <c r="C2158" s="28"/>
      <c r="D2158" s="29"/>
    </row>
    <row r="2159" spans="1:4" x14ac:dyDescent="0.25">
      <c r="A2159" s="27"/>
      <c r="B2159" s="28"/>
      <c r="C2159" s="28"/>
      <c r="D2159" s="29"/>
    </row>
    <row r="2160" spans="1:4" x14ac:dyDescent="0.25">
      <c r="A2160" s="27"/>
      <c r="B2160" s="28"/>
      <c r="C2160" s="28"/>
      <c r="D2160" s="29"/>
    </row>
    <row r="2161" spans="1:4" x14ac:dyDescent="0.25">
      <c r="A2161" s="27"/>
      <c r="B2161" s="28"/>
      <c r="C2161" s="28"/>
      <c r="D2161" s="29"/>
    </row>
    <row r="2162" spans="1:4" x14ac:dyDescent="0.25">
      <c r="A2162" s="27"/>
      <c r="B2162" s="28"/>
      <c r="C2162" s="28"/>
      <c r="D2162" s="29"/>
    </row>
    <row r="2163" spans="1:4" x14ac:dyDescent="0.25">
      <c r="A2163" s="27"/>
      <c r="B2163" s="28"/>
      <c r="C2163" s="28"/>
      <c r="D2163" s="29"/>
    </row>
    <row r="2164" spans="1:4" x14ac:dyDescent="0.25">
      <c r="A2164" s="27"/>
      <c r="B2164" s="28"/>
      <c r="C2164" s="28"/>
      <c r="D2164" s="29"/>
    </row>
    <row r="2165" spans="1:4" x14ac:dyDescent="0.25">
      <c r="A2165" s="27"/>
      <c r="B2165" s="28"/>
      <c r="C2165" s="28"/>
      <c r="D2165" s="29"/>
    </row>
    <row r="2166" spans="1:4" x14ac:dyDescent="0.25">
      <c r="A2166" s="27"/>
      <c r="B2166" s="28"/>
      <c r="C2166" s="28"/>
      <c r="D2166" s="29"/>
    </row>
    <row r="2167" spans="1:4" x14ac:dyDescent="0.25">
      <c r="A2167" s="27"/>
      <c r="B2167" s="28"/>
      <c r="C2167" s="28"/>
      <c r="D2167" s="29"/>
    </row>
    <row r="2168" spans="1:4" x14ac:dyDescent="0.25">
      <c r="A2168" s="27"/>
      <c r="B2168" s="28"/>
      <c r="C2168" s="28"/>
      <c r="D2168" s="29"/>
    </row>
    <row r="2169" spans="1:4" x14ac:dyDescent="0.25">
      <c r="A2169" s="27"/>
      <c r="B2169" s="28"/>
      <c r="C2169" s="28"/>
      <c r="D2169" s="29"/>
    </row>
    <row r="2170" spans="1:4" x14ac:dyDescent="0.25">
      <c r="A2170" s="27"/>
      <c r="B2170" s="28"/>
      <c r="C2170" s="28"/>
      <c r="D2170" s="29"/>
    </row>
    <row r="2171" spans="1:4" x14ac:dyDescent="0.25">
      <c r="A2171" s="27"/>
      <c r="B2171" s="28"/>
      <c r="C2171" s="28"/>
      <c r="D2171" s="29"/>
    </row>
    <row r="2172" spans="1:4" x14ac:dyDescent="0.25">
      <c r="A2172" s="27"/>
      <c r="B2172" s="28"/>
      <c r="C2172" s="28"/>
      <c r="D2172" s="29"/>
    </row>
    <row r="2173" spans="1:4" x14ac:dyDescent="0.25">
      <c r="A2173" s="27"/>
      <c r="B2173" s="28"/>
      <c r="C2173" s="28"/>
      <c r="D2173" s="29"/>
    </row>
    <row r="2174" spans="1:4" x14ac:dyDescent="0.25">
      <c r="A2174" s="27"/>
      <c r="B2174" s="28"/>
      <c r="C2174" s="28"/>
      <c r="D2174" s="29"/>
    </row>
    <row r="2175" spans="1:4" x14ac:dyDescent="0.25">
      <c r="A2175" s="27"/>
      <c r="B2175" s="28"/>
      <c r="C2175" s="28"/>
      <c r="D2175" s="29"/>
    </row>
    <row r="2176" spans="1:4" x14ac:dyDescent="0.25">
      <c r="A2176" s="27"/>
      <c r="B2176" s="28"/>
      <c r="C2176" s="28"/>
      <c r="D2176" s="29"/>
    </row>
    <row r="2177" spans="1:4" x14ac:dyDescent="0.25">
      <c r="A2177" s="27"/>
      <c r="B2177" s="28"/>
      <c r="C2177" s="28"/>
      <c r="D2177" s="29"/>
    </row>
    <row r="2178" spans="1:4" x14ac:dyDescent="0.25">
      <c r="A2178" s="27"/>
      <c r="B2178" s="28"/>
      <c r="C2178" s="28"/>
      <c r="D2178" s="29"/>
    </row>
    <row r="2179" spans="1:4" x14ac:dyDescent="0.25">
      <c r="A2179" s="27"/>
      <c r="B2179" s="28"/>
      <c r="C2179" s="28"/>
      <c r="D2179" s="29"/>
    </row>
    <row r="2180" spans="1:4" x14ac:dyDescent="0.25">
      <c r="A2180" s="27"/>
      <c r="B2180" s="28"/>
      <c r="C2180" s="28"/>
      <c r="D2180" s="29"/>
    </row>
    <row r="2181" spans="1:4" x14ac:dyDescent="0.25">
      <c r="A2181" s="27"/>
      <c r="B2181" s="28"/>
      <c r="C2181" s="28"/>
      <c r="D2181" s="29"/>
    </row>
    <row r="2182" spans="1:4" x14ac:dyDescent="0.25">
      <c r="A2182" s="27"/>
      <c r="B2182" s="28"/>
      <c r="C2182" s="28"/>
      <c r="D2182" s="29"/>
    </row>
    <row r="2183" spans="1:4" x14ac:dyDescent="0.25">
      <c r="A2183" s="27"/>
      <c r="B2183" s="28"/>
      <c r="C2183" s="28"/>
      <c r="D2183" s="29"/>
    </row>
    <row r="2184" spans="1:4" x14ac:dyDescent="0.25">
      <c r="A2184" s="27"/>
      <c r="B2184" s="28"/>
      <c r="C2184" s="28"/>
      <c r="D2184" s="29"/>
    </row>
    <row r="2185" spans="1:4" x14ac:dyDescent="0.25">
      <c r="A2185" s="27"/>
      <c r="B2185" s="28"/>
      <c r="C2185" s="28"/>
      <c r="D2185" s="29"/>
    </row>
    <row r="2186" spans="1:4" x14ac:dyDescent="0.25">
      <c r="A2186" s="27"/>
      <c r="B2186" s="28"/>
      <c r="C2186" s="28"/>
      <c r="D2186" s="29"/>
    </row>
    <row r="2187" spans="1:4" x14ac:dyDescent="0.25">
      <c r="A2187" s="27"/>
      <c r="B2187" s="28"/>
      <c r="C2187" s="28"/>
      <c r="D2187" s="29"/>
    </row>
    <row r="2188" spans="1:4" x14ac:dyDescent="0.25">
      <c r="A2188" s="27"/>
      <c r="B2188" s="28"/>
      <c r="C2188" s="28"/>
      <c r="D2188" s="29"/>
    </row>
    <row r="2189" spans="1:4" x14ac:dyDescent="0.25">
      <c r="A2189" s="27"/>
      <c r="B2189" s="28"/>
      <c r="C2189" s="28"/>
      <c r="D2189" s="29"/>
    </row>
    <row r="2190" spans="1:4" x14ac:dyDescent="0.25">
      <c r="A2190" s="27"/>
      <c r="B2190" s="28"/>
      <c r="C2190" s="28"/>
      <c r="D2190" s="29"/>
    </row>
    <row r="2191" spans="1:4" x14ac:dyDescent="0.25">
      <c r="A2191" s="27"/>
      <c r="B2191" s="28"/>
      <c r="C2191" s="28"/>
      <c r="D2191" s="29"/>
    </row>
    <row r="2192" spans="1:4" x14ac:dyDescent="0.25">
      <c r="A2192" s="27"/>
      <c r="B2192" s="28"/>
      <c r="C2192" s="28"/>
      <c r="D2192" s="29"/>
    </row>
    <row r="2193" spans="1:4" x14ac:dyDescent="0.25">
      <c r="A2193" s="27"/>
      <c r="B2193" s="28"/>
      <c r="C2193" s="28"/>
      <c r="D2193" s="29"/>
    </row>
    <row r="2194" spans="1:4" x14ac:dyDescent="0.25">
      <c r="A2194" s="27"/>
      <c r="B2194" s="28"/>
      <c r="C2194" s="28"/>
      <c r="D2194" s="29"/>
    </row>
    <row r="2195" spans="1:4" x14ac:dyDescent="0.25">
      <c r="A2195" s="27"/>
      <c r="B2195" s="28"/>
      <c r="C2195" s="28"/>
      <c r="D2195" s="29"/>
    </row>
    <row r="2196" spans="1:4" x14ac:dyDescent="0.25">
      <c r="A2196" s="27"/>
      <c r="B2196" s="28"/>
      <c r="C2196" s="28"/>
      <c r="D2196" s="29"/>
    </row>
    <row r="2197" spans="1:4" x14ac:dyDescent="0.25">
      <c r="A2197" s="27"/>
      <c r="B2197" s="28"/>
      <c r="C2197" s="28"/>
      <c r="D2197" s="29"/>
    </row>
    <row r="2198" spans="1:4" x14ac:dyDescent="0.25">
      <c r="A2198" s="27"/>
      <c r="B2198" s="28"/>
      <c r="C2198" s="28"/>
      <c r="D2198" s="29"/>
    </row>
    <row r="2199" spans="1:4" x14ac:dyDescent="0.25">
      <c r="A2199" s="27"/>
      <c r="B2199" s="28"/>
      <c r="C2199" s="28"/>
      <c r="D2199" s="29"/>
    </row>
    <row r="2200" spans="1:4" x14ac:dyDescent="0.25">
      <c r="A2200" s="27"/>
      <c r="B2200" s="28"/>
      <c r="C2200" s="28"/>
      <c r="D2200" s="29"/>
    </row>
    <row r="2201" spans="1:4" x14ac:dyDescent="0.25">
      <c r="A2201" s="27"/>
      <c r="B2201" s="28"/>
      <c r="C2201" s="28"/>
      <c r="D2201" s="29"/>
    </row>
    <row r="2202" spans="1:4" x14ac:dyDescent="0.25">
      <c r="A2202" s="27"/>
      <c r="B2202" s="28"/>
      <c r="C2202" s="28"/>
      <c r="D2202" s="29"/>
    </row>
    <row r="2203" spans="1:4" x14ac:dyDescent="0.25">
      <c r="A2203" s="27"/>
      <c r="B2203" s="28"/>
      <c r="C2203" s="28"/>
      <c r="D2203" s="29"/>
    </row>
    <row r="2204" spans="1:4" x14ac:dyDescent="0.25">
      <c r="A2204" s="27"/>
      <c r="B2204" s="28"/>
      <c r="C2204" s="28"/>
      <c r="D2204" s="29"/>
    </row>
    <row r="2205" spans="1:4" x14ac:dyDescent="0.25">
      <c r="A2205" s="27"/>
      <c r="B2205" s="28"/>
      <c r="C2205" s="28"/>
      <c r="D2205" s="29"/>
    </row>
    <row r="2206" spans="1:4" x14ac:dyDescent="0.25">
      <c r="A2206" s="27"/>
      <c r="B2206" s="28"/>
      <c r="C2206" s="28"/>
      <c r="D2206" s="29"/>
    </row>
    <row r="2207" spans="1:4" x14ac:dyDescent="0.25">
      <c r="A2207" s="27"/>
      <c r="B2207" s="28"/>
      <c r="C2207" s="28"/>
      <c r="D2207" s="29"/>
    </row>
    <row r="2208" spans="1:4" x14ac:dyDescent="0.25">
      <c r="A2208" s="27"/>
      <c r="B2208" s="28"/>
      <c r="C2208" s="28"/>
      <c r="D2208" s="29"/>
    </row>
    <row r="2209" spans="1:4" x14ac:dyDescent="0.25">
      <c r="A2209" s="27"/>
      <c r="B2209" s="28"/>
      <c r="C2209" s="28"/>
      <c r="D2209" s="29"/>
    </row>
    <row r="2210" spans="1:4" x14ac:dyDescent="0.25">
      <c r="A2210" s="27"/>
      <c r="B2210" s="28"/>
      <c r="C2210" s="28"/>
      <c r="D2210" s="29"/>
    </row>
    <row r="2211" spans="1:4" x14ac:dyDescent="0.25">
      <c r="A2211" s="27"/>
      <c r="B2211" s="28"/>
      <c r="C2211" s="28"/>
      <c r="D2211" s="29"/>
    </row>
    <row r="2212" spans="1:4" x14ac:dyDescent="0.25">
      <c r="A2212" s="27"/>
      <c r="B2212" s="28"/>
      <c r="C2212" s="28"/>
      <c r="D2212" s="29"/>
    </row>
    <row r="2213" spans="1:4" x14ac:dyDescent="0.25">
      <c r="A2213" s="27"/>
      <c r="B2213" s="28"/>
      <c r="C2213" s="28"/>
      <c r="D2213" s="29"/>
    </row>
    <row r="2214" spans="1:4" x14ac:dyDescent="0.25">
      <c r="A2214" s="27"/>
      <c r="B2214" s="28"/>
      <c r="C2214" s="28"/>
      <c r="D2214" s="29"/>
    </row>
    <row r="2215" spans="1:4" x14ac:dyDescent="0.25">
      <c r="A2215" s="27"/>
      <c r="B2215" s="28"/>
      <c r="C2215" s="28"/>
      <c r="D2215" s="29"/>
    </row>
    <row r="2216" spans="1:4" x14ac:dyDescent="0.25">
      <c r="A2216" s="27"/>
      <c r="B2216" s="28"/>
      <c r="C2216" s="28"/>
      <c r="D2216" s="29"/>
    </row>
    <row r="2217" spans="1:4" x14ac:dyDescent="0.25">
      <c r="A2217" s="27"/>
      <c r="B2217" s="28"/>
      <c r="C2217" s="28"/>
      <c r="D2217" s="29"/>
    </row>
    <row r="2218" spans="1:4" x14ac:dyDescent="0.25">
      <c r="A2218" s="27"/>
      <c r="B2218" s="28"/>
      <c r="C2218" s="28"/>
      <c r="D2218" s="29"/>
    </row>
    <row r="2219" spans="1:4" x14ac:dyDescent="0.25">
      <c r="A2219" s="27"/>
      <c r="B2219" s="28"/>
      <c r="C2219" s="28"/>
      <c r="D2219" s="29"/>
    </row>
    <row r="2220" spans="1:4" x14ac:dyDescent="0.25">
      <c r="A2220" s="27"/>
      <c r="B2220" s="28"/>
      <c r="C2220" s="28"/>
      <c r="D2220" s="29"/>
    </row>
    <row r="2221" spans="1:4" x14ac:dyDescent="0.25">
      <c r="A2221" s="27"/>
      <c r="B2221" s="28"/>
      <c r="C2221" s="28"/>
      <c r="D2221" s="29"/>
    </row>
    <row r="2222" spans="1:4" x14ac:dyDescent="0.25">
      <c r="A2222" s="27"/>
      <c r="B2222" s="28"/>
      <c r="C2222" s="28"/>
      <c r="D2222" s="29"/>
    </row>
    <row r="2223" spans="1:4" x14ac:dyDescent="0.25">
      <c r="A2223" s="27"/>
      <c r="B2223" s="28"/>
      <c r="C2223" s="28"/>
      <c r="D2223" s="29"/>
    </row>
    <row r="2224" spans="1:4" x14ac:dyDescent="0.25">
      <c r="A2224" s="27"/>
      <c r="B2224" s="28"/>
      <c r="C2224" s="28"/>
      <c r="D2224" s="29"/>
    </row>
    <row r="2225" spans="1:4" x14ac:dyDescent="0.25">
      <c r="A2225" s="27"/>
      <c r="B2225" s="28"/>
      <c r="C2225" s="28"/>
      <c r="D2225" s="29"/>
    </row>
    <row r="2226" spans="1:4" x14ac:dyDescent="0.25">
      <c r="A2226" s="27"/>
      <c r="B2226" s="28"/>
      <c r="C2226" s="28"/>
      <c r="D2226" s="29"/>
    </row>
    <row r="2227" spans="1:4" x14ac:dyDescent="0.25">
      <c r="A2227" s="27"/>
      <c r="B2227" s="28"/>
      <c r="C2227" s="28"/>
      <c r="D2227" s="29"/>
    </row>
    <row r="2228" spans="1:4" x14ac:dyDescent="0.25">
      <c r="A2228" s="27"/>
      <c r="B2228" s="28"/>
      <c r="C2228" s="28"/>
      <c r="D2228" s="29"/>
    </row>
    <row r="2229" spans="1:4" x14ac:dyDescent="0.25">
      <c r="A2229" s="27"/>
      <c r="B2229" s="28"/>
      <c r="C2229" s="28"/>
      <c r="D2229" s="29"/>
    </row>
    <row r="2230" spans="1:4" x14ac:dyDescent="0.25">
      <c r="A2230" s="27"/>
      <c r="B2230" s="28"/>
      <c r="C2230" s="28"/>
      <c r="D2230" s="29"/>
    </row>
    <row r="2231" spans="1:4" x14ac:dyDescent="0.25">
      <c r="A2231" s="27"/>
      <c r="B2231" s="28"/>
      <c r="C2231" s="28"/>
      <c r="D2231" s="29"/>
    </row>
    <row r="2232" spans="1:4" x14ac:dyDescent="0.25">
      <c r="A2232" s="27"/>
      <c r="B2232" s="28"/>
      <c r="C2232" s="28"/>
      <c r="D2232" s="29"/>
    </row>
    <row r="2233" spans="1:4" x14ac:dyDescent="0.25">
      <c r="A2233" s="27"/>
      <c r="B2233" s="28"/>
      <c r="C2233" s="28"/>
      <c r="D2233" s="29"/>
    </row>
    <row r="2234" spans="1:4" x14ac:dyDescent="0.25">
      <c r="A2234" s="27"/>
      <c r="B2234" s="28"/>
      <c r="C2234" s="28"/>
      <c r="D2234" s="29"/>
    </row>
    <row r="2235" spans="1:4" x14ac:dyDescent="0.25">
      <c r="A2235" s="27"/>
      <c r="B2235" s="28"/>
      <c r="C2235" s="28"/>
      <c r="D2235" s="29"/>
    </row>
    <row r="2236" spans="1:4" x14ac:dyDescent="0.25">
      <c r="A2236" s="27"/>
      <c r="B2236" s="28"/>
      <c r="C2236" s="28"/>
      <c r="D2236" s="29"/>
    </row>
    <row r="2237" spans="1:4" x14ac:dyDescent="0.25">
      <c r="A2237" s="27"/>
      <c r="B2237" s="28"/>
      <c r="C2237" s="28"/>
      <c r="D2237" s="29"/>
    </row>
    <row r="2238" spans="1:4" x14ac:dyDescent="0.25">
      <c r="A2238" s="27"/>
      <c r="B2238" s="28"/>
      <c r="C2238" s="28"/>
      <c r="D2238" s="29"/>
    </row>
    <row r="2239" spans="1:4" x14ac:dyDescent="0.25">
      <c r="A2239" s="27"/>
      <c r="B2239" s="28"/>
      <c r="C2239" s="28"/>
      <c r="D2239" s="29"/>
    </row>
    <row r="2240" spans="1:4" x14ac:dyDescent="0.25">
      <c r="A2240" s="27"/>
      <c r="B2240" s="28"/>
      <c r="C2240" s="28"/>
      <c r="D2240" s="29"/>
    </row>
    <row r="2241" spans="1:4" x14ac:dyDescent="0.25">
      <c r="A2241" s="27"/>
      <c r="B2241" s="28"/>
      <c r="C2241" s="28"/>
      <c r="D2241" s="29"/>
    </row>
    <row r="2242" spans="1:4" x14ac:dyDescent="0.25">
      <c r="A2242" s="27"/>
      <c r="B2242" s="28"/>
      <c r="C2242" s="28"/>
      <c r="D2242" s="29"/>
    </row>
    <row r="2243" spans="1:4" x14ac:dyDescent="0.25">
      <c r="A2243" s="27"/>
      <c r="B2243" s="28"/>
      <c r="C2243" s="28"/>
      <c r="D2243" s="29"/>
    </row>
    <row r="2244" spans="1:4" x14ac:dyDescent="0.25">
      <c r="A2244" s="27"/>
      <c r="B2244" s="28"/>
      <c r="C2244" s="28"/>
      <c r="D2244" s="29"/>
    </row>
    <row r="2245" spans="1:4" x14ac:dyDescent="0.25">
      <c r="A2245" s="27"/>
      <c r="B2245" s="28"/>
      <c r="C2245" s="28"/>
      <c r="D2245" s="29"/>
    </row>
    <row r="2246" spans="1:4" x14ac:dyDescent="0.25">
      <c r="A2246" s="27"/>
      <c r="B2246" s="28"/>
      <c r="C2246" s="28"/>
      <c r="D2246" s="29"/>
    </row>
    <row r="2247" spans="1:4" x14ac:dyDescent="0.25">
      <c r="A2247" s="27"/>
      <c r="B2247" s="28"/>
      <c r="C2247" s="28"/>
      <c r="D2247" s="29"/>
    </row>
    <row r="2248" spans="1:4" x14ac:dyDescent="0.25">
      <c r="A2248" s="27"/>
      <c r="B2248" s="28"/>
      <c r="C2248" s="28"/>
      <c r="D2248" s="29"/>
    </row>
    <row r="2249" spans="1:4" x14ac:dyDescent="0.25">
      <c r="A2249" s="27"/>
      <c r="B2249" s="28"/>
      <c r="C2249" s="28"/>
      <c r="D2249" s="29"/>
    </row>
    <row r="2250" spans="1:4" x14ac:dyDescent="0.25">
      <c r="A2250" s="27"/>
      <c r="B2250" s="28"/>
      <c r="C2250" s="28"/>
      <c r="D2250" s="29"/>
    </row>
    <row r="2251" spans="1:4" x14ac:dyDescent="0.25">
      <c r="A2251" s="27"/>
      <c r="B2251" s="28"/>
      <c r="C2251" s="28"/>
      <c r="D2251" s="29"/>
    </row>
    <row r="2252" spans="1:4" x14ac:dyDescent="0.25">
      <c r="A2252" s="27"/>
      <c r="B2252" s="28"/>
      <c r="C2252" s="28"/>
      <c r="D2252" s="29"/>
    </row>
    <row r="2253" spans="1:4" x14ac:dyDescent="0.25">
      <c r="A2253" s="27"/>
      <c r="B2253" s="28"/>
      <c r="C2253" s="28"/>
      <c r="D2253" s="29"/>
    </row>
    <row r="2254" spans="1:4" x14ac:dyDescent="0.25">
      <c r="A2254" s="27"/>
      <c r="B2254" s="28"/>
      <c r="C2254" s="28"/>
      <c r="D2254" s="29"/>
    </row>
    <row r="2255" spans="1:4" x14ac:dyDescent="0.25">
      <c r="A2255" s="27"/>
      <c r="B2255" s="28"/>
      <c r="C2255" s="28"/>
      <c r="D2255" s="29"/>
    </row>
    <row r="2256" spans="1:4" x14ac:dyDescent="0.25">
      <c r="A2256" s="27"/>
      <c r="B2256" s="28"/>
      <c r="C2256" s="28"/>
      <c r="D2256" s="29"/>
    </row>
    <row r="2257" spans="1:4" x14ac:dyDescent="0.25">
      <c r="A2257" s="27"/>
      <c r="B2257" s="28"/>
      <c r="C2257" s="28"/>
      <c r="D2257" s="29"/>
    </row>
    <row r="2258" spans="1:4" x14ac:dyDescent="0.25">
      <c r="A2258" s="27"/>
      <c r="B2258" s="28"/>
      <c r="C2258" s="28"/>
      <c r="D2258" s="29"/>
    </row>
    <row r="2259" spans="1:4" x14ac:dyDescent="0.25">
      <c r="A2259" s="27"/>
      <c r="B2259" s="28"/>
      <c r="C2259" s="28"/>
      <c r="D2259" s="29"/>
    </row>
    <row r="2260" spans="1:4" x14ac:dyDescent="0.25">
      <c r="A2260" s="27"/>
      <c r="B2260" s="28"/>
      <c r="C2260" s="28"/>
      <c r="D2260" s="29"/>
    </row>
    <row r="2261" spans="1:4" x14ac:dyDescent="0.25">
      <c r="A2261" s="27"/>
      <c r="B2261" s="28"/>
      <c r="C2261" s="28"/>
      <c r="D2261" s="29"/>
    </row>
    <row r="2262" spans="1:4" x14ac:dyDescent="0.25">
      <c r="A2262" s="27"/>
      <c r="B2262" s="28"/>
      <c r="C2262" s="28"/>
      <c r="D2262" s="29"/>
    </row>
    <row r="2263" spans="1:4" x14ac:dyDescent="0.25">
      <c r="A2263" s="27"/>
      <c r="B2263" s="28"/>
      <c r="C2263" s="28"/>
      <c r="D2263" s="29"/>
    </row>
    <row r="2264" spans="1:4" x14ac:dyDescent="0.25">
      <c r="A2264" s="27"/>
      <c r="B2264" s="28"/>
      <c r="C2264" s="28"/>
      <c r="D2264" s="29"/>
    </row>
    <row r="2265" spans="1:4" x14ac:dyDescent="0.25">
      <c r="A2265" s="27"/>
      <c r="B2265" s="28"/>
      <c r="C2265" s="28"/>
      <c r="D2265" s="29"/>
    </row>
    <row r="2266" spans="1:4" x14ac:dyDescent="0.25">
      <c r="A2266" s="27"/>
      <c r="B2266" s="28"/>
      <c r="C2266" s="28"/>
      <c r="D2266" s="29"/>
    </row>
    <row r="2267" spans="1:4" x14ac:dyDescent="0.25">
      <c r="A2267" s="27"/>
      <c r="B2267" s="28"/>
      <c r="C2267" s="28"/>
      <c r="D2267" s="29"/>
    </row>
    <row r="2268" spans="1:4" x14ac:dyDescent="0.25">
      <c r="A2268" s="27"/>
      <c r="B2268" s="28"/>
      <c r="C2268" s="28"/>
      <c r="D2268" s="29"/>
    </row>
    <row r="2269" spans="1:4" x14ac:dyDescent="0.25">
      <c r="A2269" s="27"/>
      <c r="B2269" s="28"/>
      <c r="C2269" s="28"/>
      <c r="D2269" s="29"/>
    </row>
    <row r="2270" spans="1:4" x14ac:dyDescent="0.25">
      <c r="A2270" s="27"/>
      <c r="B2270" s="28"/>
      <c r="C2270" s="28"/>
      <c r="D2270" s="29"/>
    </row>
    <row r="2271" spans="1:4" x14ac:dyDescent="0.25">
      <c r="A2271" s="27"/>
      <c r="B2271" s="28"/>
      <c r="C2271" s="28"/>
      <c r="D2271" s="29"/>
    </row>
    <row r="2272" spans="1:4" x14ac:dyDescent="0.25">
      <c r="A2272" s="27"/>
      <c r="B2272" s="28"/>
      <c r="C2272" s="28"/>
      <c r="D2272" s="29"/>
    </row>
    <row r="2273" spans="1:4" x14ac:dyDescent="0.25">
      <c r="A2273" s="27"/>
      <c r="B2273" s="28"/>
      <c r="C2273" s="28"/>
      <c r="D2273" s="29"/>
    </row>
    <row r="2274" spans="1:4" x14ac:dyDescent="0.25">
      <c r="A2274" s="27"/>
      <c r="B2274" s="28"/>
      <c r="C2274" s="28"/>
      <c r="D2274" s="29"/>
    </row>
    <row r="2275" spans="1:4" x14ac:dyDescent="0.25">
      <c r="A2275" s="27"/>
      <c r="B2275" s="28"/>
      <c r="C2275" s="28"/>
      <c r="D2275" s="29"/>
    </row>
    <row r="2276" spans="1:4" x14ac:dyDescent="0.25">
      <c r="A2276" s="27"/>
      <c r="B2276" s="28"/>
      <c r="C2276" s="28"/>
      <c r="D2276" s="29"/>
    </row>
    <row r="2277" spans="1:4" x14ac:dyDescent="0.25">
      <c r="A2277" s="27"/>
      <c r="B2277" s="28"/>
      <c r="C2277" s="28"/>
      <c r="D2277" s="29"/>
    </row>
    <row r="2278" spans="1:4" x14ac:dyDescent="0.25">
      <c r="A2278" s="27"/>
      <c r="B2278" s="28"/>
      <c r="C2278" s="28"/>
      <c r="D2278" s="29"/>
    </row>
    <row r="2279" spans="1:4" x14ac:dyDescent="0.25">
      <c r="A2279" s="27"/>
      <c r="B2279" s="28"/>
      <c r="C2279" s="28"/>
      <c r="D2279" s="29"/>
    </row>
    <row r="2280" spans="1:4" x14ac:dyDescent="0.25">
      <c r="A2280" s="27"/>
      <c r="B2280" s="28"/>
      <c r="C2280" s="28"/>
      <c r="D2280" s="29"/>
    </row>
    <row r="2281" spans="1:4" x14ac:dyDescent="0.25">
      <c r="A2281" s="27"/>
      <c r="B2281" s="28"/>
      <c r="C2281" s="28"/>
      <c r="D2281" s="29"/>
    </row>
    <row r="2282" spans="1:4" x14ac:dyDescent="0.25">
      <c r="A2282" s="27"/>
      <c r="B2282" s="28"/>
      <c r="C2282" s="28"/>
      <c r="D2282" s="29"/>
    </row>
    <row r="2283" spans="1:4" x14ac:dyDescent="0.25">
      <c r="A2283" s="27"/>
      <c r="B2283" s="28"/>
      <c r="C2283" s="28"/>
      <c r="D2283" s="29"/>
    </row>
    <row r="2284" spans="1:4" x14ac:dyDescent="0.25">
      <c r="A2284" s="27"/>
      <c r="B2284" s="28"/>
      <c r="C2284" s="28"/>
      <c r="D2284" s="29"/>
    </row>
    <row r="2285" spans="1:4" x14ac:dyDescent="0.25">
      <c r="A2285" s="27"/>
      <c r="B2285" s="28"/>
      <c r="C2285" s="28"/>
      <c r="D2285" s="29"/>
    </row>
    <row r="2286" spans="1:4" x14ac:dyDescent="0.25">
      <c r="A2286" s="27"/>
      <c r="B2286" s="28"/>
      <c r="C2286" s="28"/>
      <c r="D2286" s="29"/>
    </row>
    <row r="2287" spans="1:4" x14ac:dyDescent="0.25">
      <c r="A2287" s="27"/>
      <c r="B2287" s="28"/>
      <c r="C2287" s="28"/>
      <c r="D2287" s="29"/>
    </row>
    <row r="2288" spans="1:4" x14ac:dyDescent="0.25">
      <c r="A2288" s="27"/>
      <c r="B2288" s="28"/>
      <c r="C2288" s="28"/>
      <c r="D2288" s="29"/>
    </row>
    <row r="2289" spans="1:4" x14ac:dyDescent="0.25">
      <c r="A2289" s="27"/>
      <c r="B2289" s="28"/>
      <c r="C2289" s="28"/>
      <c r="D2289" s="29"/>
    </row>
    <row r="2290" spans="1:4" x14ac:dyDescent="0.25">
      <c r="A2290" s="27"/>
      <c r="B2290" s="28"/>
      <c r="C2290" s="28"/>
      <c r="D2290" s="29"/>
    </row>
    <row r="2291" spans="1:4" x14ac:dyDescent="0.25">
      <c r="A2291" s="27"/>
      <c r="B2291" s="28"/>
      <c r="C2291" s="28"/>
      <c r="D2291" s="29"/>
    </row>
    <row r="2292" spans="1:4" x14ac:dyDescent="0.25">
      <c r="A2292" s="27"/>
      <c r="B2292" s="28"/>
      <c r="C2292" s="28"/>
      <c r="D2292" s="29"/>
    </row>
    <row r="2293" spans="1:4" x14ac:dyDescent="0.25">
      <c r="A2293" s="27"/>
      <c r="B2293" s="28"/>
      <c r="C2293" s="28"/>
      <c r="D2293" s="29"/>
    </row>
    <row r="2294" spans="1:4" x14ac:dyDescent="0.25">
      <c r="A2294" s="27"/>
      <c r="B2294" s="28"/>
      <c r="C2294" s="28"/>
      <c r="D2294" s="29"/>
    </row>
    <row r="2295" spans="1:4" x14ac:dyDescent="0.25">
      <c r="A2295" s="27"/>
      <c r="B2295" s="28"/>
      <c r="C2295" s="28"/>
      <c r="D2295" s="29"/>
    </row>
    <row r="2296" spans="1:4" x14ac:dyDescent="0.25">
      <c r="A2296" s="27"/>
      <c r="B2296" s="28"/>
      <c r="C2296" s="28"/>
      <c r="D2296" s="29"/>
    </row>
    <row r="2297" spans="1:4" x14ac:dyDescent="0.25">
      <c r="A2297" s="27"/>
      <c r="B2297" s="28"/>
      <c r="C2297" s="28"/>
      <c r="D2297" s="29"/>
    </row>
    <row r="2298" spans="1:4" x14ac:dyDescent="0.25">
      <c r="A2298" s="27"/>
      <c r="B2298" s="28"/>
      <c r="C2298" s="28"/>
      <c r="D2298" s="29"/>
    </row>
    <row r="2299" spans="1:4" x14ac:dyDescent="0.25">
      <c r="A2299" s="27"/>
      <c r="B2299" s="28"/>
      <c r="C2299" s="28"/>
      <c r="D2299" s="29"/>
    </row>
    <row r="2300" spans="1:4" x14ac:dyDescent="0.25">
      <c r="A2300" s="27"/>
      <c r="B2300" s="28"/>
      <c r="C2300" s="28"/>
      <c r="D2300" s="29"/>
    </row>
    <row r="2301" spans="1:4" x14ac:dyDescent="0.25">
      <c r="A2301" s="27"/>
      <c r="B2301" s="28"/>
      <c r="C2301" s="28"/>
      <c r="D2301" s="29"/>
    </row>
    <row r="2302" spans="1:4" x14ac:dyDescent="0.25">
      <c r="A2302" s="27"/>
      <c r="B2302" s="28"/>
      <c r="C2302" s="28"/>
      <c r="D2302" s="29"/>
    </row>
    <row r="2303" spans="1:4" x14ac:dyDescent="0.25">
      <c r="A2303" s="27"/>
      <c r="B2303" s="28"/>
      <c r="C2303" s="28"/>
      <c r="D2303" s="29"/>
    </row>
    <row r="2304" spans="1:4" x14ac:dyDescent="0.25">
      <c r="A2304" s="27"/>
      <c r="B2304" s="28"/>
      <c r="C2304" s="28"/>
      <c r="D2304" s="29"/>
    </row>
    <row r="2305" spans="1:4" x14ac:dyDescent="0.25">
      <c r="A2305" s="27"/>
      <c r="B2305" s="28"/>
      <c r="C2305" s="28"/>
      <c r="D2305" s="29"/>
    </row>
    <row r="2306" spans="1:4" x14ac:dyDescent="0.25">
      <c r="A2306" s="27"/>
      <c r="B2306" s="28"/>
      <c r="C2306" s="28"/>
      <c r="D2306" s="29"/>
    </row>
    <row r="2307" spans="1:4" x14ac:dyDescent="0.25">
      <c r="A2307" s="27"/>
      <c r="B2307" s="28"/>
      <c r="C2307" s="28"/>
      <c r="D2307" s="29"/>
    </row>
    <row r="2308" spans="1:4" x14ac:dyDescent="0.25">
      <c r="A2308" s="27"/>
      <c r="B2308" s="28"/>
      <c r="C2308" s="28"/>
      <c r="D2308" s="29"/>
    </row>
    <row r="2309" spans="1:4" x14ac:dyDescent="0.25">
      <c r="A2309" s="27"/>
      <c r="B2309" s="28"/>
      <c r="C2309" s="28"/>
      <c r="D2309" s="29"/>
    </row>
    <row r="2310" spans="1:4" x14ac:dyDescent="0.25">
      <c r="A2310" s="27"/>
      <c r="B2310" s="28"/>
      <c r="C2310" s="28"/>
      <c r="D2310" s="29"/>
    </row>
    <row r="2311" spans="1:4" x14ac:dyDescent="0.25">
      <c r="A2311" s="27"/>
      <c r="B2311" s="28"/>
      <c r="C2311" s="28"/>
      <c r="D2311" s="29"/>
    </row>
    <row r="2312" spans="1:4" x14ac:dyDescent="0.25">
      <c r="A2312" s="27"/>
      <c r="B2312" s="28"/>
      <c r="C2312" s="28"/>
      <c r="D2312" s="29"/>
    </row>
    <row r="2313" spans="1:4" x14ac:dyDescent="0.25">
      <c r="A2313" s="27"/>
      <c r="B2313" s="28"/>
      <c r="C2313" s="28"/>
      <c r="D2313" s="29"/>
    </row>
    <row r="2314" spans="1:4" x14ac:dyDescent="0.25">
      <c r="A2314" s="27"/>
      <c r="B2314" s="28"/>
      <c r="C2314" s="28"/>
      <c r="D2314" s="29"/>
    </row>
    <row r="2315" spans="1:4" x14ac:dyDescent="0.25">
      <c r="A2315" s="27"/>
      <c r="B2315" s="28"/>
      <c r="C2315" s="28"/>
      <c r="D2315" s="29"/>
    </row>
    <row r="2316" spans="1:4" x14ac:dyDescent="0.25">
      <c r="A2316" s="27"/>
      <c r="B2316" s="28"/>
      <c r="C2316" s="28"/>
      <c r="D2316" s="29"/>
    </row>
    <row r="2317" spans="1:4" x14ac:dyDescent="0.25">
      <c r="A2317" s="27"/>
      <c r="B2317" s="28"/>
      <c r="C2317" s="28"/>
      <c r="D2317" s="29"/>
    </row>
    <row r="2318" spans="1:4" x14ac:dyDescent="0.25">
      <c r="A2318" s="27"/>
      <c r="B2318" s="28"/>
      <c r="C2318" s="28"/>
      <c r="D2318" s="29"/>
    </row>
    <row r="2319" spans="1:4" x14ac:dyDescent="0.25">
      <c r="A2319" s="27"/>
      <c r="B2319" s="28"/>
      <c r="C2319" s="28"/>
      <c r="D2319" s="29"/>
    </row>
    <row r="2320" spans="1:4" x14ac:dyDescent="0.25">
      <c r="A2320" s="27"/>
      <c r="B2320" s="28"/>
      <c r="C2320" s="28"/>
      <c r="D2320" s="29"/>
    </row>
    <row r="2321" spans="1:4" x14ac:dyDescent="0.25">
      <c r="A2321" s="27"/>
      <c r="B2321" s="28"/>
      <c r="C2321" s="28"/>
      <c r="D2321" s="29"/>
    </row>
    <row r="2322" spans="1:4" x14ac:dyDescent="0.25">
      <c r="A2322" s="27"/>
      <c r="B2322" s="28"/>
      <c r="C2322" s="28"/>
      <c r="D2322" s="29"/>
    </row>
    <row r="2323" spans="1:4" x14ac:dyDescent="0.25">
      <c r="A2323" s="27"/>
      <c r="B2323" s="28"/>
      <c r="C2323" s="28"/>
      <c r="D2323" s="29"/>
    </row>
    <row r="2324" spans="1:4" x14ac:dyDescent="0.25">
      <c r="A2324" s="27"/>
      <c r="B2324" s="28"/>
      <c r="C2324" s="28"/>
      <c r="D2324" s="29"/>
    </row>
    <row r="2325" spans="1:4" x14ac:dyDescent="0.25">
      <c r="A2325" s="27"/>
      <c r="B2325" s="28"/>
      <c r="C2325" s="28"/>
      <c r="D2325" s="29"/>
    </row>
    <row r="2326" spans="1:4" x14ac:dyDescent="0.25">
      <c r="A2326" s="27"/>
      <c r="B2326" s="28"/>
      <c r="C2326" s="28"/>
      <c r="D2326" s="29"/>
    </row>
    <row r="2327" spans="1:4" x14ac:dyDescent="0.25">
      <c r="A2327" s="27"/>
      <c r="B2327" s="28"/>
      <c r="C2327" s="28"/>
      <c r="D2327" s="29"/>
    </row>
    <row r="2328" spans="1:4" x14ac:dyDescent="0.25">
      <c r="A2328" s="27"/>
      <c r="B2328" s="28"/>
      <c r="C2328" s="28"/>
      <c r="D2328" s="29"/>
    </row>
    <row r="2329" spans="1:4" x14ac:dyDescent="0.25">
      <c r="A2329" s="27"/>
      <c r="B2329" s="28"/>
      <c r="C2329" s="28"/>
      <c r="D2329" s="29"/>
    </row>
    <row r="2330" spans="1:4" x14ac:dyDescent="0.25">
      <c r="A2330" s="27"/>
      <c r="B2330" s="28"/>
      <c r="C2330" s="28"/>
      <c r="D2330" s="29"/>
    </row>
    <row r="2331" spans="1:4" x14ac:dyDescent="0.25">
      <c r="A2331" s="27"/>
      <c r="B2331" s="28"/>
      <c r="C2331" s="28"/>
      <c r="D2331" s="29"/>
    </row>
    <row r="2332" spans="1:4" x14ac:dyDescent="0.25">
      <c r="A2332" s="27"/>
      <c r="B2332" s="28"/>
      <c r="C2332" s="28"/>
      <c r="D2332" s="29"/>
    </row>
    <row r="2333" spans="1:4" x14ac:dyDescent="0.25">
      <c r="A2333" s="27"/>
      <c r="B2333" s="28"/>
      <c r="C2333" s="28"/>
      <c r="D2333" s="29"/>
    </row>
    <row r="2334" spans="1:4" x14ac:dyDescent="0.25">
      <c r="A2334" s="27"/>
      <c r="B2334" s="28"/>
      <c r="C2334" s="28"/>
      <c r="D2334" s="29"/>
    </row>
    <row r="2335" spans="1:4" x14ac:dyDescent="0.25">
      <c r="A2335" s="27"/>
      <c r="B2335" s="28"/>
      <c r="C2335" s="28"/>
      <c r="D2335" s="29"/>
    </row>
    <row r="2336" spans="1:4" x14ac:dyDescent="0.25">
      <c r="A2336" s="27"/>
      <c r="B2336" s="28"/>
      <c r="C2336" s="28"/>
      <c r="D2336" s="29"/>
    </row>
    <row r="2337" spans="1:4" x14ac:dyDescent="0.25">
      <c r="A2337" s="27"/>
      <c r="B2337" s="28"/>
      <c r="C2337" s="28"/>
      <c r="D2337" s="29"/>
    </row>
    <row r="2338" spans="1:4" x14ac:dyDescent="0.25">
      <c r="A2338" s="27"/>
      <c r="B2338" s="28"/>
      <c r="C2338" s="28"/>
      <c r="D2338" s="29"/>
    </row>
    <row r="2339" spans="1:4" x14ac:dyDescent="0.25">
      <c r="A2339" s="27"/>
      <c r="B2339" s="28"/>
      <c r="C2339" s="28"/>
      <c r="D2339" s="29"/>
    </row>
    <row r="2340" spans="1:4" x14ac:dyDescent="0.25">
      <c r="A2340" s="27"/>
      <c r="B2340" s="28"/>
      <c r="C2340" s="28"/>
      <c r="D2340" s="29"/>
    </row>
    <row r="2341" spans="1:4" x14ac:dyDescent="0.25">
      <c r="A2341" s="27"/>
      <c r="B2341" s="28"/>
      <c r="C2341" s="28"/>
      <c r="D2341" s="29"/>
    </row>
    <row r="2342" spans="1:4" x14ac:dyDescent="0.25">
      <c r="A2342" s="27"/>
      <c r="B2342" s="28"/>
      <c r="C2342" s="28"/>
      <c r="D2342" s="29"/>
    </row>
    <row r="2343" spans="1:4" x14ac:dyDescent="0.25">
      <c r="A2343" s="27"/>
      <c r="B2343" s="28"/>
      <c r="C2343" s="28"/>
      <c r="D2343" s="29"/>
    </row>
    <row r="2344" spans="1:4" x14ac:dyDescent="0.25">
      <c r="A2344" s="27"/>
      <c r="B2344" s="28"/>
      <c r="C2344" s="28"/>
      <c r="D2344" s="29"/>
    </row>
    <row r="2345" spans="1:4" x14ac:dyDescent="0.25">
      <c r="A2345" s="27"/>
      <c r="B2345" s="28"/>
      <c r="C2345" s="28"/>
      <c r="D2345" s="29"/>
    </row>
    <row r="2346" spans="1:4" x14ac:dyDescent="0.25">
      <c r="A2346" s="27"/>
      <c r="B2346" s="28"/>
      <c r="C2346" s="28"/>
      <c r="D2346" s="29"/>
    </row>
    <row r="2347" spans="1:4" x14ac:dyDescent="0.25">
      <c r="A2347" s="27"/>
      <c r="B2347" s="28"/>
      <c r="C2347" s="28"/>
      <c r="D2347" s="29"/>
    </row>
    <row r="2348" spans="1:4" x14ac:dyDescent="0.25">
      <c r="A2348" s="27"/>
      <c r="B2348" s="28"/>
      <c r="C2348" s="28"/>
      <c r="D2348" s="29"/>
    </row>
    <row r="2349" spans="1:4" x14ac:dyDescent="0.25">
      <c r="A2349" s="27"/>
      <c r="B2349" s="28"/>
      <c r="C2349" s="28"/>
      <c r="D2349" s="29"/>
    </row>
    <row r="2350" spans="1:4" x14ac:dyDescent="0.25">
      <c r="A2350" s="27"/>
      <c r="B2350" s="28"/>
      <c r="C2350" s="28"/>
      <c r="D2350" s="29"/>
    </row>
    <row r="2351" spans="1:4" x14ac:dyDescent="0.25">
      <c r="A2351" s="27"/>
      <c r="B2351" s="28"/>
      <c r="C2351" s="28"/>
      <c r="D2351" s="29"/>
    </row>
    <row r="2352" spans="1:4" x14ac:dyDescent="0.25">
      <c r="A2352" s="27"/>
      <c r="B2352" s="28"/>
      <c r="C2352" s="28"/>
      <c r="D2352" s="29"/>
    </row>
    <row r="2353" spans="1:4" x14ac:dyDescent="0.25">
      <c r="A2353" s="27"/>
      <c r="B2353" s="28"/>
      <c r="C2353" s="28"/>
      <c r="D2353" s="29"/>
    </row>
    <row r="2354" spans="1:4" x14ac:dyDescent="0.25">
      <c r="A2354" s="27"/>
      <c r="B2354" s="28"/>
      <c r="C2354" s="28"/>
      <c r="D2354" s="29"/>
    </row>
    <row r="2355" spans="1:4" x14ac:dyDescent="0.25">
      <c r="A2355" s="27"/>
      <c r="B2355" s="28"/>
      <c r="C2355" s="28"/>
      <c r="D2355" s="29"/>
    </row>
    <row r="2356" spans="1:4" x14ac:dyDescent="0.25">
      <c r="A2356" s="27"/>
      <c r="B2356" s="28"/>
      <c r="C2356" s="28"/>
      <c r="D2356" s="29"/>
    </row>
    <row r="2357" spans="1:4" x14ac:dyDescent="0.25">
      <c r="A2357" s="27"/>
      <c r="B2357" s="28"/>
      <c r="C2357" s="28"/>
      <c r="D2357" s="29"/>
    </row>
    <row r="2358" spans="1:4" x14ac:dyDescent="0.25">
      <c r="A2358" s="27"/>
      <c r="B2358" s="28"/>
      <c r="C2358" s="28"/>
      <c r="D2358" s="29"/>
    </row>
    <row r="2359" spans="1:4" x14ac:dyDescent="0.25">
      <c r="A2359" s="27"/>
      <c r="B2359" s="28"/>
      <c r="C2359" s="28"/>
      <c r="D2359" s="29"/>
    </row>
    <row r="2360" spans="1:4" x14ac:dyDescent="0.25">
      <c r="A2360" s="27"/>
      <c r="B2360" s="28"/>
      <c r="C2360" s="28"/>
      <c r="D2360" s="29"/>
    </row>
    <row r="2361" spans="1:4" x14ac:dyDescent="0.25">
      <c r="A2361" s="27"/>
      <c r="B2361" s="28"/>
      <c r="C2361" s="28"/>
      <c r="D2361" s="29"/>
    </row>
    <row r="2362" spans="1:4" x14ac:dyDescent="0.25">
      <c r="A2362" s="27"/>
      <c r="B2362" s="28"/>
      <c r="C2362" s="28"/>
      <c r="D2362" s="29"/>
    </row>
    <row r="2363" spans="1:4" x14ac:dyDescent="0.25">
      <c r="A2363" s="27"/>
      <c r="B2363" s="28"/>
      <c r="C2363" s="28"/>
      <c r="D2363" s="29"/>
    </row>
    <row r="2364" spans="1:4" x14ac:dyDescent="0.25">
      <c r="A2364" s="27"/>
      <c r="B2364" s="28"/>
      <c r="C2364" s="28"/>
      <c r="D2364" s="29"/>
    </row>
    <row r="2365" spans="1:4" x14ac:dyDescent="0.25">
      <c r="A2365" s="27"/>
      <c r="B2365" s="28"/>
      <c r="C2365" s="28"/>
      <c r="D2365" s="29"/>
    </row>
    <row r="2366" spans="1:4" x14ac:dyDescent="0.25">
      <c r="A2366" s="27"/>
      <c r="B2366" s="28"/>
      <c r="C2366" s="28"/>
      <c r="D2366" s="29"/>
    </row>
    <row r="2367" spans="1:4" x14ac:dyDescent="0.25">
      <c r="A2367" s="27"/>
      <c r="B2367" s="28"/>
      <c r="C2367" s="28"/>
      <c r="D2367" s="29"/>
    </row>
    <row r="2368" spans="1:4" x14ac:dyDescent="0.25">
      <c r="A2368" s="27"/>
      <c r="B2368" s="28"/>
      <c r="C2368" s="28"/>
      <c r="D2368" s="29"/>
    </row>
    <row r="2369" spans="1:4" x14ac:dyDescent="0.25">
      <c r="A2369" s="27"/>
      <c r="B2369" s="28"/>
      <c r="C2369" s="28"/>
      <c r="D2369" s="29"/>
    </row>
    <row r="2370" spans="1:4" x14ac:dyDescent="0.25">
      <c r="A2370" s="27"/>
      <c r="B2370" s="28"/>
      <c r="C2370" s="28"/>
      <c r="D2370" s="29"/>
    </row>
    <row r="2371" spans="1:4" x14ac:dyDescent="0.25">
      <c r="A2371" s="27"/>
      <c r="B2371" s="28"/>
      <c r="C2371" s="28"/>
      <c r="D2371" s="29"/>
    </row>
    <row r="2372" spans="1:4" x14ac:dyDescent="0.25">
      <c r="A2372" s="27"/>
      <c r="B2372" s="28"/>
      <c r="C2372" s="28"/>
      <c r="D2372" s="29"/>
    </row>
    <row r="2373" spans="1:4" x14ac:dyDescent="0.25">
      <c r="A2373" s="27"/>
      <c r="B2373" s="28"/>
      <c r="C2373" s="28"/>
      <c r="D2373" s="29"/>
    </row>
    <row r="2374" spans="1:4" x14ac:dyDescent="0.25">
      <c r="A2374" s="27"/>
      <c r="B2374" s="28"/>
      <c r="C2374" s="28"/>
      <c r="D2374" s="29"/>
    </row>
    <row r="2375" spans="1:4" x14ac:dyDescent="0.25">
      <c r="A2375" s="27"/>
      <c r="B2375" s="28"/>
      <c r="C2375" s="28"/>
      <c r="D2375" s="29"/>
    </row>
    <row r="2376" spans="1:4" x14ac:dyDescent="0.25">
      <c r="A2376" s="27"/>
      <c r="B2376" s="28"/>
      <c r="C2376" s="28"/>
      <c r="D2376" s="29"/>
    </row>
    <row r="2377" spans="1:4" x14ac:dyDescent="0.25">
      <c r="A2377" s="27"/>
      <c r="B2377" s="28"/>
      <c r="C2377" s="28"/>
      <c r="D2377" s="29"/>
    </row>
    <row r="2378" spans="1:4" x14ac:dyDescent="0.25">
      <c r="A2378" s="27"/>
      <c r="B2378" s="28"/>
      <c r="C2378" s="28"/>
      <c r="D2378" s="29"/>
    </row>
    <row r="2379" spans="1:4" x14ac:dyDescent="0.25">
      <c r="A2379" s="27"/>
      <c r="B2379" s="28"/>
      <c r="C2379" s="28"/>
      <c r="D2379" s="29"/>
    </row>
    <row r="2380" spans="1:4" x14ac:dyDescent="0.25">
      <c r="A2380" s="27"/>
      <c r="B2380" s="28"/>
      <c r="C2380" s="28"/>
      <c r="D2380" s="29"/>
    </row>
    <row r="2381" spans="1:4" x14ac:dyDescent="0.25">
      <c r="A2381" s="27"/>
      <c r="B2381" s="28"/>
      <c r="C2381" s="28"/>
      <c r="D2381" s="29"/>
    </row>
    <row r="2382" spans="1:4" x14ac:dyDescent="0.25">
      <c r="A2382" s="27"/>
      <c r="B2382" s="28"/>
      <c r="C2382" s="28"/>
      <c r="D2382" s="29"/>
    </row>
    <row r="2383" spans="1:4" x14ac:dyDescent="0.25">
      <c r="A2383" s="27"/>
      <c r="B2383" s="28"/>
      <c r="C2383" s="28"/>
      <c r="D2383" s="29"/>
    </row>
    <row r="2384" spans="1:4" x14ac:dyDescent="0.25">
      <c r="A2384" s="27"/>
      <c r="B2384" s="28"/>
      <c r="C2384" s="28"/>
      <c r="D2384" s="29"/>
    </row>
    <row r="2385" spans="1:4" x14ac:dyDescent="0.25">
      <c r="A2385" s="27"/>
      <c r="B2385" s="28"/>
      <c r="C2385" s="28"/>
      <c r="D2385" s="29"/>
    </row>
    <row r="2386" spans="1:4" x14ac:dyDescent="0.25">
      <c r="A2386" s="27"/>
      <c r="B2386" s="28"/>
      <c r="C2386" s="28"/>
      <c r="D2386" s="29"/>
    </row>
    <row r="2387" spans="1:4" x14ac:dyDescent="0.25">
      <c r="A2387" s="27"/>
      <c r="B2387" s="28"/>
      <c r="C2387" s="28"/>
      <c r="D2387" s="29"/>
    </row>
    <row r="2388" spans="1:4" x14ac:dyDescent="0.25">
      <c r="A2388" s="27"/>
      <c r="B2388" s="28"/>
      <c r="C2388" s="28"/>
      <c r="D2388" s="29"/>
    </row>
    <row r="2389" spans="1:4" x14ac:dyDescent="0.25">
      <c r="A2389" s="27"/>
      <c r="B2389" s="28"/>
      <c r="C2389" s="28"/>
      <c r="D2389" s="29"/>
    </row>
    <row r="2390" spans="1:4" x14ac:dyDescent="0.25">
      <c r="A2390" s="27"/>
      <c r="B2390" s="28"/>
      <c r="C2390" s="28"/>
      <c r="D2390" s="29"/>
    </row>
    <row r="2391" spans="1:4" x14ac:dyDescent="0.25">
      <c r="A2391" s="27"/>
      <c r="B2391" s="28"/>
      <c r="C2391" s="28"/>
      <c r="D2391" s="29"/>
    </row>
    <row r="2392" spans="1:4" x14ac:dyDescent="0.25">
      <c r="A2392" s="27"/>
      <c r="B2392" s="28"/>
      <c r="C2392" s="28"/>
      <c r="D2392" s="29"/>
    </row>
    <row r="2393" spans="1:4" x14ac:dyDescent="0.25">
      <c r="A2393" s="27"/>
      <c r="B2393" s="28"/>
      <c r="C2393" s="28"/>
      <c r="D2393" s="29"/>
    </row>
    <row r="2394" spans="1:4" x14ac:dyDescent="0.25">
      <c r="A2394" s="27"/>
      <c r="B2394" s="28"/>
      <c r="C2394" s="28"/>
      <c r="D2394" s="29"/>
    </row>
    <row r="2395" spans="1:4" x14ac:dyDescent="0.25">
      <c r="A2395" s="27"/>
      <c r="B2395" s="28"/>
      <c r="C2395" s="28"/>
      <c r="D2395" s="29"/>
    </row>
    <row r="2396" spans="1:4" x14ac:dyDescent="0.25">
      <c r="A2396" s="27"/>
      <c r="B2396" s="28"/>
      <c r="C2396" s="28"/>
      <c r="D2396" s="29"/>
    </row>
    <row r="2397" spans="1:4" x14ac:dyDescent="0.25">
      <c r="A2397" s="27"/>
      <c r="B2397" s="28"/>
      <c r="C2397" s="28"/>
      <c r="D2397" s="29"/>
    </row>
    <row r="2398" spans="1:4" x14ac:dyDescent="0.25">
      <c r="A2398" s="27"/>
      <c r="B2398" s="28"/>
      <c r="C2398" s="28"/>
      <c r="D2398" s="29"/>
    </row>
    <row r="2399" spans="1:4" x14ac:dyDescent="0.25">
      <c r="A2399" s="27"/>
      <c r="B2399" s="28"/>
      <c r="C2399" s="28"/>
      <c r="D2399" s="29"/>
    </row>
    <row r="2400" spans="1:4" x14ac:dyDescent="0.25">
      <c r="A2400" s="27"/>
      <c r="B2400" s="28"/>
      <c r="C2400" s="28"/>
      <c r="D2400" s="29"/>
    </row>
    <row r="2401" spans="1:4" x14ac:dyDescent="0.25">
      <c r="A2401" s="27"/>
      <c r="B2401" s="28"/>
      <c r="C2401" s="28"/>
      <c r="D2401" s="29"/>
    </row>
    <row r="2402" spans="1:4" x14ac:dyDescent="0.25">
      <c r="A2402" s="27"/>
      <c r="B2402" s="28"/>
      <c r="C2402" s="28"/>
      <c r="D2402" s="29"/>
    </row>
    <row r="2403" spans="1:4" x14ac:dyDescent="0.25">
      <c r="A2403" s="27"/>
      <c r="B2403" s="28"/>
      <c r="C2403" s="28"/>
      <c r="D2403" s="29"/>
    </row>
    <row r="2404" spans="1:4" x14ac:dyDescent="0.25">
      <c r="A2404" s="27"/>
      <c r="B2404" s="28"/>
      <c r="C2404" s="28"/>
      <c r="D2404" s="29"/>
    </row>
    <row r="2405" spans="1:4" x14ac:dyDescent="0.25">
      <c r="A2405" s="27"/>
      <c r="B2405" s="28"/>
      <c r="C2405" s="28"/>
      <c r="D2405" s="29"/>
    </row>
    <row r="2406" spans="1:4" x14ac:dyDescent="0.25">
      <c r="A2406" s="27"/>
      <c r="B2406" s="28"/>
      <c r="C2406" s="28"/>
      <c r="D2406" s="29"/>
    </row>
    <row r="2407" spans="1:4" x14ac:dyDescent="0.25">
      <c r="A2407" s="27"/>
      <c r="B2407" s="28"/>
      <c r="C2407" s="28"/>
      <c r="D2407" s="29"/>
    </row>
    <row r="2408" spans="1:4" x14ac:dyDescent="0.25">
      <c r="A2408" s="27"/>
      <c r="B2408" s="28"/>
      <c r="C2408" s="28"/>
      <c r="D2408" s="29"/>
    </row>
    <row r="2409" spans="1:4" x14ac:dyDescent="0.25">
      <c r="A2409" s="27"/>
      <c r="B2409" s="28"/>
      <c r="C2409" s="28"/>
      <c r="D2409" s="29"/>
    </row>
    <row r="2410" spans="1:4" x14ac:dyDescent="0.25">
      <c r="A2410" s="27"/>
      <c r="B2410" s="28"/>
      <c r="C2410" s="28"/>
      <c r="D2410" s="29"/>
    </row>
    <row r="2411" spans="1:4" x14ac:dyDescent="0.25">
      <c r="A2411" s="27"/>
      <c r="B2411" s="28"/>
      <c r="C2411" s="28"/>
      <c r="D2411" s="29"/>
    </row>
    <row r="2412" spans="1:4" x14ac:dyDescent="0.25">
      <c r="A2412" s="27"/>
      <c r="B2412" s="28"/>
      <c r="C2412" s="28"/>
      <c r="D2412" s="29"/>
    </row>
    <row r="2413" spans="1:4" x14ac:dyDescent="0.25">
      <c r="A2413" s="27"/>
      <c r="B2413" s="28"/>
      <c r="C2413" s="28"/>
      <c r="D2413" s="29"/>
    </row>
    <row r="2414" spans="1:4" x14ac:dyDescent="0.25">
      <c r="A2414" s="27"/>
      <c r="B2414" s="28"/>
      <c r="C2414" s="28"/>
      <c r="D2414" s="29"/>
    </row>
    <row r="2415" spans="1:4" x14ac:dyDescent="0.25">
      <c r="A2415" s="27"/>
      <c r="B2415" s="28"/>
      <c r="C2415" s="28"/>
      <c r="D2415" s="29"/>
    </row>
    <row r="2416" spans="1:4" x14ac:dyDescent="0.25">
      <c r="A2416" s="27"/>
      <c r="B2416" s="28"/>
      <c r="C2416" s="28"/>
      <c r="D2416" s="29"/>
    </row>
    <row r="2417" spans="1:4" x14ac:dyDescent="0.25">
      <c r="A2417" s="27"/>
      <c r="B2417" s="28"/>
      <c r="C2417" s="28"/>
      <c r="D2417" s="29"/>
    </row>
    <row r="2418" spans="1:4" x14ac:dyDescent="0.25">
      <c r="A2418" s="27"/>
      <c r="B2418" s="28"/>
      <c r="C2418" s="28"/>
      <c r="D2418" s="29"/>
    </row>
    <row r="2419" spans="1:4" x14ac:dyDescent="0.25">
      <c r="A2419" s="27"/>
      <c r="B2419" s="28"/>
      <c r="C2419" s="28"/>
      <c r="D2419" s="29"/>
    </row>
    <row r="2420" spans="1:4" x14ac:dyDescent="0.25">
      <c r="A2420" s="27"/>
      <c r="B2420" s="28"/>
      <c r="C2420" s="28"/>
      <c r="D2420" s="29"/>
    </row>
    <row r="2421" spans="1:4" x14ac:dyDescent="0.25">
      <c r="A2421" s="27"/>
      <c r="B2421" s="28"/>
      <c r="C2421" s="28"/>
      <c r="D2421" s="29"/>
    </row>
    <row r="2422" spans="1:4" x14ac:dyDescent="0.25">
      <c r="A2422" s="27"/>
      <c r="B2422" s="28"/>
      <c r="C2422" s="28"/>
      <c r="D2422" s="29"/>
    </row>
    <row r="2423" spans="1:4" x14ac:dyDescent="0.25">
      <c r="A2423" s="27"/>
      <c r="B2423" s="28"/>
      <c r="C2423" s="28"/>
      <c r="D2423" s="29"/>
    </row>
    <row r="2424" spans="1:4" x14ac:dyDescent="0.25">
      <c r="A2424" s="27"/>
      <c r="B2424" s="28"/>
      <c r="C2424" s="28"/>
      <c r="D2424" s="29"/>
    </row>
    <row r="2425" spans="1:4" x14ac:dyDescent="0.25">
      <c r="A2425" s="27"/>
      <c r="B2425" s="28"/>
      <c r="C2425" s="28"/>
      <c r="D2425" s="29"/>
    </row>
    <row r="2426" spans="1:4" x14ac:dyDescent="0.25">
      <c r="A2426" s="27"/>
      <c r="B2426" s="28"/>
      <c r="C2426" s="28"/>
      <c r="D2426" s="29"/>
    </row>
    <row r="2427" spans="1:4" x14ac:dyDescent="0.25">
      <c r="A2427" s="27"/>
      <c r="B2427" s="28"/>
      <c r="C2427" s="28"/>
      <c r="D2427" s="29"/>
    </row>
    <row r="2428" spans="1:4" x14ac:dyDescent="0.25">
      <c r="A2428" s="27"/>
      <c r="B2428" s="28"/>
      <c r="C2428" s="28"/>
      <c r="D2428" s="29"/>
    </row>
    <row r="2429" spans="1:4" x14ac:dyDescent="0.25">
      <c r="A2429" s="27"/>
      <c r="B2429" s="28"/>
      <c r="C2429" s="28"/>
      <c r="D2429" s="29"/>
    </row>
    <row r="2430" spans="1:4" x14ac:dyDescent="0.25">
      <c r="A2430" s="27"/>
      <c r="B2430" s="28"/>
      <c r="C2430" s="28"/>
      <c r="D2430" s="29"/>
    </row>
    <row r="2431" spans="1:4" x14ac:dyDescent="0.25">
      <c r="A2431" s="27"/>
      <c r="B2431" s="28"/>
      <c r="C2431" s="28"/>
      <c r="D2431" s="29"/>
    </row>
    <row r="2432" spans="1:4" x14ac:dyDescent="0.25">
      <c r="A2432" s="27"/>
      <c r="B2432" s="28"/>
      <c r="C2432" s="28"/>
      <c r="D2432" s="29"/>
    </row>
    <row r="2433" spans="1:4" x14ac:dyDescent="0.25">
      <c r="A2433" s="27"/>
      <c r="B2433" s="28"/>
      <c r="C2433" s="28"/>
      <c r="D2433" s="29"/>
    </row>
    <row r="2434" spans="1:4" x14ac:dyDescent="0.25">
      <c r="A2434" s="27"/>
      <c r="B2434" s="28"/>
      <c r="C2434" s="28"/>
      <c r="D2434" s="29"/>
    </row>
    <row r="2435" spans="1:4" x14ac:dyDescent="0.25">
      <c r="A2435" s="27"/>
      <c r="B2435" s="28"/>
      <c r="C2435" s="28"/>
      <c r="D2435" s="29"/>
    </row>
    <row r="2436" spans="1:4" x14ac:dyDescent="0.25">
      <c r="A2436" s="27"/>
      <c r="B2436" s="28"/>
      <c r="C2436" s="28"/>
      <c r="D2436" s="29"/>
    </row>
    <row r="2437" spans="1:4" x14ac:dyDescent="0.25">
      <c r="A2437" s="27"/>
      <c r="B2437" s="28"/>
      <c r="C2437" s="28"/>
      <c r="D2437" s="29"/>
    </row>
    <row r="2438" spans="1:4" x14ac:dyDescent="0.25">
      <c r="A2438" s="27"/>
      <c r="B2438" s="28"/>
      <c r="C2438" s="28"/>
      <c r="D2438" s="29"/>
    </row>
    <row r="2439" spans="1:4" x14ac:dyDescent="0.25">
      <c r="A2439" s="27"/>
      <c r="B2439" s="28"/>
      <c r="C2439" s="28"/>
      <c r="D2439" s="29"/>
    </row>
    <row r="2440" spans="1:4" x14ac:dyDescent="0.25">
      <c r="A2440" s="27"/>
      <c r="B2440" s="28"/>
      <c r="C2440" s="28"/>
      <c r="D2440" s="29"/>
    </row>
    <row r="2441" spans="1:4" x14ac:dyDescent="0.25">
      <c r="A2441" s="27"/>
      <c r="B2441" s="28"/>
      <c r="C2441" s="28"/>
      <c r="D2441" s="29"/>
    </row>
    <row r="2442" spans="1:4" x14ac:dyDescent="0.25">
      <c r="A2442" s="27"/>
      <c r="B2442" s="28"/>
      <c r="C2442" s="28"/>
      <c r="D2442" s="29"/>
    </row>
    <row r="2443" spans="1:4" x14ac:dyDescent="0.25">
      <c r="A2443" s="27"/>
      <c r="B2443" s="28"/>
      <c r="C2443" s="28"/>
      <c r="D2443" s="29"/>
    </row>
    <row r="2444" spans="1:4" x14ac:dyDescent="0.25">
      <c r="A2444" s="27"/>
      <c r="B2444" s="28"/>
      <c r="C2444" s="28"/>
      <c r="D2444" s="29"/>
    </row>
    <row r="2445" spans="1:4" x14ac:dyDescent="0.25">
      <c r="A2445" s="27"/>
      <c r="B2445" s="28"/>
      <c r="C2445" s="28"/>
      <c r="D2445" s="29"/>
    </row>
    <row r="2446" spans="1:4" x14ac:dyDescent="0.25">
      <c r="A2446" s="27"/>
      <c r="B2446" s="28"/>
      <c r="C2446" s="28"/>
      <c r="D2446" s="29"/>
    </row>
    <row r="2447" spans="1:4" x14ac:dyDescent="0.25">
      <c r="A2447" s="27"/>
      <c r="B2447" s="28"/>
      <c r="C2447" s="28"/>
      <c r="D2447" s="29"/>
    </row>
    <row r="2448" spans="1:4" x14ac:dyDescent="0.25">
      <c r="A2448" s="27"/>
      <c r="B2448" s="28"/>
      <c r="C2448" s="28"/>
      <c r="D2448" s="29"/>
    </row>
    <row r="2449" spans="1:4" x14ac:dyDescent="0.25">
      <c r="A2449" s="27"/>
      <c r="B2449" s="28"/>
      <c r="C2449" s="28"/>
      <c r="D2449" s="29"/>
    </row>
    <row r="2450" spans="1:4" x14ac:dyDescent="0.25">
      <c r="A2450" s="27"/>
      <c r="B2450" s="28"/>
      <c r="C2450" s="28"/>
      <c r="D2450" s="29"/>
    </row>
    <row r="2451" spans="1:4" x14ac:dyDescent="0.25">
      <c r="A2451" s="27"/>
      <c r="B2451" s="28"/>
      <c r="C2451" s="28"/>
      <c r="D2451" s="29"/>
    </row>
    <row r="2452" spans="1:4" x14ac:dyDescent="0.25">
      <c r="A2452" s="27"/>
      <c r="B2452" s="28"/>
      <c r="C2452" s="28"/>
      <c r="D2452" s="29"/>
    </row>
    <row r="2453" spans="1:4" x14ac:dyDescent="0.25">
      <c r="A2453" s="27"/>
      <c r="B2453" s="28"/>
      <c r="C2453" s="28"/>
      <c r="D2453" s="29"/>
    </row>
    <row r="2454" spans="1:4" x14ac:dyDescent="0.25">
      <c r="A2454" s="27"/>
      <c r="B2454" s="28"/>
      <c r="C2454" s="28"/>
      <c r="D2454" s="29"/>
    </row>
    <row r="2455" spans="1:4" x14ac:dyDescent="0.25">
      <c r="A2455" s="27"/>
      <c r="B2455" s="28"/>
      <c r="C2455" s="28"/>
      <c r="D2455" s="29"/>
    </row>
    <row r="2456" spans="1:4" x14ac:dyDescent="0.25">
      <c r="A2456" s="27"/>
      <c r="B2456" s="28"/>
      <c r="C2456" s="28"/>
      <c r="D2456" s="29"/>
    </row>
    <row r="2457" spans="1:4" x14ac:dyDescent="0.25">
      <c r="A2457" s="27"/>
      <c r="B2457" s="28"/>
      <c r="C2457" s="28"/>
      <c r="D2457" s="29"/>
    </row>
    <row r="2458" spans="1:4" x14ac:dyDescent="0.25">
      <c r="A2458" s="27"/>
      <c r="B2458" s="28"/>
      <c r="C2458" s="28"/>
      <c r="D2458" s="29"/>
    </row>
    <row r="2459" spans="1:4" x14ac:dyDescent="0.25">
      <c r="A2459" s="27"/>
      <c r="B2459" s="28"/>
      <c r="C2459" s="28"/>
      <c r="D2459" s="29"/>
    </row>
    <row r="2460" spans="1:4" x14ac:dyDescent="0.25">
      <c r="A2460" s="27"/>
      <c r="B2460" s="28"/>
      <c r="C2460" s="28"/>
      <c r="D2460" s="29"/>
    </row>
    <row r="2461" spans="1:4" x14ac:dyDescent="0.25">
      <c r="A2461" s="27"/>
      <c r="B2461" s="28"/>
      <c r="C2461" s="28"/>
      <c r="D2461" s="29"/>
    </row>
    <row r="2462" spans="1:4" x14ac:dyDescent="0.25">
      <c r="A2462" s="27"/>
      <c r="B2462" s="28"/>
      <c r="C2462" s="28"/>
      <c r="D2462" s="29"/>
    </row>
    <row r="2463" spans="1:4" x14ac:dyDescent="0.25">
      <c r="A2463" s="27"/>
      <c r="B2463" s="28"/>
      <c r="C2463" s="28"/>
      <c r="D2463" s="29"/>
    </row>
    <row r="2464" spans="1:4" x14ac:dyDescent="0.25">
      <c r="A2464" s="27"/>
      <c r="B2464" s="28"/>
      <c r="C2464" s="28"/>
      <c r="D2464" s="29"/>
    </row>
    <row r="2465" spans="1:4" x14ac:dyDescent="0.25">
      <c r="A2465" s="27"/>
      <c r="B2465" s="28"/>
      <c r="C2465" s="28"/>
      <c r="D2465" s="29"/>
    </row>
    <row r="2466" spans="1:4" x14ac:dyDescent="0.25">
      <c r="A2466" s="27"/>
      <c r="B2466" s="28"/>
      <c r="C2466" s="28"/>
      <c r="D2466" s="29"/>
    </row>
    <row r="2467" spans="1:4" x14ac:dyDescent="0.25">
      <c r="A2467" s="27"/>
      <c r="B2467" s="28"/>
      <c r="C2467" s="28"/>
      <c r="D2467" s="29"/>
    </row>
    <row r="2468" spans="1:4" x14ac:dyDescent="0.25">
      <c r="A2468" s="27"/>
      <c r="B2468" s="28"/>
      <c r="C2468" s="28"/>
      <c r="D2468" s="29"/>
    </row>
    <row r="2469" spans="1:4" x14ac:dyDescent="0.25">
      <c r="A2469" s="27"/>
      <c r="B2469" s="28"/>
      <c r="C2469" s="28"/>
      <c r="D2469" s="29"/>
    </row>
    <row r="2470" spans="1:4" x14ac:dyDescent="0.25">
      <c r="A2470" s="27"/>
      <c r="B2470" s="28"/>
      <c r="C2470" s="28"/>
      <c r="D2470" s="29"/>
    </row>
    <row r="2471" spans="1:4" x14ac:dyDescent="0.25">
      <c r="A2471" s="27"/>
      <c r="B2471" s="28"/>
      <c r="C2471" s="28"/>
      <c r="D2471" s="29"/>
    </row>
    <row r="2472" spans="1:4" x14ac:dyDescent="0.25">
      <c r="A2472" s="27"/>
      <c r="B2472" s="28"/>
      <c r="C2472" s="28"/>
      <c r="D2472" s="29"/>
    </row>
    <row r="2473" spans="1:4" x14ac:dyDescent="0.25">
      <c r="A2473" s="27"/>
      <c r="B2473" s="28"/>
      <c r="C2473" s="28"/>
      <c r="D2473" s="29"/>
    </row>
    <row r="2474" spans="1:4" x14ac:dyDescent="0.25">
      <c r="A2474" s="27"/>
      <c r="B2474" s="28"/>
      <c r="C2474" s="28"/>
      <c r="D2474" s="29"/>
    </row>
    <row r="2475" spans="1:4" x14ac:dyDescent="0.25">
      <c r="A2475" s="27"/>
      <c r="B2475" s="28"/>
      <c r="C2475" s="28"/>
      <c r="D2475" s="29"/>
    </row>
    <row r="2476" spans="1:4" x14ac:dyDescent="0.25">
      <c r="A2476" s="27"/>
      <c r="B2476" s="28"/>
      <c r="C2476" s="28"/>
      <c r="D2476" s="29"/>
    </row>
    <row r="2477" spans="1:4" x14ac:dyDescent="0.25">
      <c r="A2477" s="27"/>
      <c r="B2477" s="28"/>
      <c r="C2477" s="28"/>
      <c r="D2477" s="29"/>
    </row>
    <row r="2478" spans="1:4" x14ac:dyDescent="0.25">
      <c r="A2478" s="27"/>
      <c r="B2478" s="28"/>
      <c r="C2478" s="28"/>
      <c r="D2478" s="29"/>
    </row>
    <row r="2479" spans="1:4" x14ac:dyDescent="0.25">
      <c r="A2479" s="27"/>
      <c r="B2479" s="28"/>
      <c r="C2479" s="28"/>
      <c r="D2479" s="29"/>
    </row>
    <row r="2480" spans="1:4" x14ac:dyDescent="0.25">
      <c r="A2480" s="27"/>
      <c r="B2480" s="28"/>
      <c r="C2480" s="28"/>
      <c r="D2480" s="29"/>
    </row>
    <row r="2481" spans="1:4" x14ac:dyDescent="0.25">
      <c r="A2481" s="27"/>
      <c r="B2481" s="28"/>
      <c r="C2481" s="28"/>
      <c r="D2481" s="29"/>
    </row>
    <row r="2482" spans="1:4" x14ac:dyDescent="0.25">
      <c r="A2482" s="27"/>
      <c r="B2482" s="28"/>
      <c r="C2482" s="28"/>
      <c r="D2482" s="29"/>
    </row>
    <row r="2483" spans="1:4" x14ac:dyDescent="0.25">
      <c r="A2483" s="27"/>
      <c r="B2483" s="28"/>
      <c r="C2483" s="28"/>
      <c r="D2483" s="29"/>
    </row>
    <row r="2484" spans="1:4" x14ac:dyDescent="0.25">
      <c r="A2484" s="27"/>
      <c r="B2484" s="28"/>
      <c r="C2484" s="28"/>
      <c r="D2484" s="29"/>
    </row>
    <row r="2485" spans="1:4" x14ac:dyDescent="0.25">
      <c r="A2485" s="27"/>
      <c r="B2485" s="28"/>
      <c r="C2485" s="28"/>
      <c r="D2485" s="29"/>
    </row>
    <row r="2486" spans="1:4" x14ac:dyDescent="0.25">
      <c r="A2486" s="27"/>
      <c r="B2486" s="28"/>
      <c r="C2486" s="28"/>
      <c r="D2486" s="29"/>
    </row>
    <row r="2487" spans="1:4" x14ac:dyDescent="0.25">
      <c r="A2487" s="27"/>
      <c r="B2487" s="28"/>
      <c r="C2487" s="28"/>
      <c r="D2487" s="29"/>
    </row>
    <row r="2488" spans="1:4" x14ac:dyDescent="0.25">
      <c r="A2488" s="27"/>
      <c r="B2488" s="28"/>
      <c r="C2488" s="28"/>
      <c r="D2488" s="29"/>
    </row>
    <row r="2489" spans="1:4" x14ac:dyDescent="0.25">
      <c r="A2489" s="27"/>
      <c r="B2489" s="28"/>
      <c r="C2489" s="28"/>
      <c r="D2489" s="29"/>
    </row>
    <row r="2490" spans="1:4" x14ac:dyDescent="0.25">
      <c r="A2490" s="27"/>
      <c r="B2490" s="28"/>
      <c r="C2490" s="28"/>
      <c r="D2490" s="29"/>
    </row>
    <row r="2491" spans="1:4" x14ac:dyDescent="0.25">
      <c r="A2491" s="27"/>
      <c r="B2491" s="28"/>
      <c r="C2491" s="28"/>
      <c r="D2491" s="29"/>
    </row>
    <row r="2492" spans="1:4" x14ac:dyDescent="0.25">
      <c r="A2492" s="27"/>
      <c r="B2492" s="28"/>
      <c r="C2492" s="28"/>
      <c r="D2492" s="29"/>
    </row>
    <row r="2493" spans="1:4" x14ac:dyDescent="0.25">
      <c r="A2493" s="27"/>
      <c r="B2493" s="28"/>
      <c r="C2493" s="28"/>
      <c r="D2493" s="29"/>
    </row>
    <row r="2494" spans="1:4" x14ac:dyDescent="0.25">
      <c r="A2494" s="27"/>
      <c r="B2494" s="28"/>
      <c r="C2494" s="28"/>
      <c r="D2494" s="29"/>
    </row>
    <row r="2495" spans="1:4" x14ac:dyDescent="0.25">
      <c r="A2495" s="27"/>
      <c r="B2495" s="28"/>
      <c r="C2495" s="28"/>
      <c r="D2495" s="29"/>
    </row>
    <row r="2496" spans="1:4" x14ac:dyDescent="0.25">
      <c r="A2496" s="27"/>
      <c r="B2496" s="28"/>
      <c r="C2496" s="28"/>
      <c r="D2496" s="29"/>
    </row>
    <row r="2497" spans="1:4" x14ac:dyDescent="0.25">
      <c r="A2497" s="27"/>
      <c r="B2497" s="28"/>
      <c r="C2497" s="28"/>
      <c r="D2497" s="29"/>
    </row>
    <row r="2498" spans="1:4" x14ac:dyDescent="0.25">
      <c r="A2498" s="27"/>
      <c r="B2498" s="28"/>
      <c r="C2498" s="28"/>
      <c r="D2498" s="29"/>
    </row>
    <row r="2499" spans="1:4" x14ac:dyDescent="0.25">
      <c r="A2499" s="27"/>
      <c r="B2499" s="28"/>
      <c r="C2499" s="28"/>
      <c r="D2499" s="29"/>
    </row>
    <row r="2500" spans="1:4" x14ac:dyDescent="0.25">
      <c r="A2500" s="27"/>
      <c r="B2500" s="28"/>
      <c r="C2500" s="28"/>
      <c r="D2500" s="29"/>
    </row>
    <row r="2501" spans="1:4" x14ac:dyDescent="0.25">
      <c r="A2501" s="27"/>
      <c r="B2501" s="28"/>
      <c r="C2501" s="28"/>
      <c r="D2501" s="29"/>
    </row>
    <row r="2502" spans="1:4" x14ac:dyDescent="0.25">
      <c r="A2502" s="27"/>
      <c r="B2502" s="28"/>
      <c r="C2502" s="28"/>
      <c r="D2502" s="29"/>
    </row>
    <row r="2503" spans="1:4" x14ac:dyDescent="0.25">
      <c r="A2503" s="27"/>
      <c r="B2503" s="28"/>
      <c r="C2503" s="28"/>
      <c r="D2503" s="29"/>
    </row>
    <row r="2504" spans="1:4" x14ac:dyDescent="0.25">
      <c r="A2504" s="27"/>
      <c r="B2504" s="28"/>
      <c r="C2504" s="28"/>
      <c r="D2504" s="29"/>
    </row>
    <row r="2505" spans="1:4" x14ac:dyDescent="0.25">
      <c r="A2505" s="27"/>
      <c r="B2505" s="28"/>
      <c r="C2505" s="28"/>
      <c r="D2505" s="29"/>
    </row>
    <row r="2506" spans="1:4" x14ac:dyDescent="0.25">
      <c r="A2506" s="27"/>
      <c r="B2506" s="28"/>
      <c r="C2506" s="28"/>
      <c r="D2506" s="29"/>
    </row>
    <row r="2507" spans="1:4" x14ac:dyDescent="0.25">
      <c r="A2507" s="27"/>
      <c r="B2507" s="28"/>
      <c r="C2507" s="28"/>
      <c r="D2507" s="29"/>
    </row>
    <row r="2508" spans="1:4" x14ac:dyDescent="0.25">
      <c r="A2508" s="27"/>
      <c r="B2508" s="28"/>
      <c r="C2508" s="28"/>
      <c r="D2508" s="29"/>
    </row>
    <row r="2509" spans="1:4" x14ac:dyDescent="0.25">
      <c r="A2509" s="27"/>
      <c r="B2509" s="28"/>
      <c r="C2509" s="28"/>
      <c r="D2509" s="29"/>
    </row>
    <row r="2510" spans="1:4" x14ac:dyDescent="0.25">
      <c r="A2510" s="27"/>
      <c r="B2510" s="28"/>
      <c r="C2510" s="28"/>
      <c r="D2510" s="29"/>
    </row>
    <row r="2511" spans="1:4" x14ac:dyDescent="0.25">
      <c r="A2511" s="27"/>
      <c r="B2511" s="28"/>
      <c r="C2511" s="28"/>
      <c r="D2511" s="29"/>
    </row>
    <row r="2512" spans="1:4" x14ac:dyDescent="0.25">
      <c r="A2512" s="27"/>
      <c r="B2512" s="28"/>
      <c r="C2512" s="28"/>
      <c r="D2512" s="29"/>
    </row>
    <row r="2513" spans="1:4" x14ac:dyDescent="0.25">
      <c r="A2513" s="27"/>
      <c r="B2513" s="28"/>
      <c r="C2513" s="28"/>
      <c r="D2513" s="29"/>
    </row>
    <row r="2514" spans="1:4" x14ac:dyDescent="0.25">
      <c r="A2514" s="27"/>
      <c r="B2514" s="28"/>
      <c r="C2514" s="28"/>
      <c r="D2514" s="29"/>
    </row>
    <row r="2515" spans="1:4" x14ac:dyDescent="0.25">
      <c r="A2515" s="27"/>
      <c r="B2515" s="28"/>
      <c r="C2515" s="28"/>
      <c r="D2515" s="29"/>
    </row>
    <row r="2516" spans="1:4" x14ac:dyDescent="0.25">
      <c r="A2516" s="27"/>
      <c r="B2516" s="28"/>
      <c r="C2516" s="28"/>
      <c r="D2516" s="29"/>
    </row>
    <row r="2517" spans="1:4" x14ac:dyDescent="0.25">
      <c r="A2517" s="27"/>
      <c r="B2517" s="28"/>
      <c r="C2517" s="28"/>
      <c r="D2517" s="29"/>
    </row>
    <row r="2518" spans="1:4" x14ac:dyDescent="0.25">
      <c r="A2518" s="27"/>
      <c r="B2518" s="28"/>
      <c r="C2518" s="28"/>
      <c r="D2518" s="29"/>
    </row>
    <row r="2519" spans="1:4" x14ac:dyDescent="0.25">
      <c r="A2519" s="27"/>
      <c r="B2519" s="28"/>
      <c r="C2519" s="28"/>
      <c r="D2519" s="29"/>
    </row>
    <row r="2520" spans="1:4" x14ac:dyDescent="0.25">
      <c r="A2520" s="27"/>
      <c r="B2520" s="28"/>
      <c r="C2520" s="28"/>
      <c r="D2520" s="29"/>
    </row>
    <row r="2521" spans="1:4" x14ac:dyDescent="0.25">
      <c r="A2521" s="27"/>
      <c r="B2521" s="28"/>
      <c r="C2521" s="28"/>
      <c r="D2521" s="29"/>
    </row>
    <row r="2522" spans="1:4" x14ac:dyDescent="0.25">
      <c r="A2522" s="27"/>
      <c r="B2522" s="28"/>
      <c r="C2522" s="28"/>
      <c r="D2522" s="29"/>
    </row>
    <row r="2523" spans="1:4" x14ac:dyDescent="0.25">
      <c r="A2523" s="27"/>
      <c r="B2523" s="28"/>
      <c r="C2523" s="28"/>
      <c r="D2523" s="29"/>
    </row>
    <row r="2524" spans="1:4" x14ac:dyDescent="0.25">
      <c r="A2524" s="27"/>
      <c r="B2524" s="28"/>
      <c r="C2524" s="28"/>
      <c r="D2524" s="29"/>
    </row>
    <row r="2525" spans="1:4" x14ac:dyDescent="0.25">
      <c r="A2525" s="27"/>
      <c r="B2525" s="28"/>
      <c r="C2525" s="28"/>
      <c r="D2525" s="29"/>
    </row>
    <row r="2526" spans="1:4" x14ac:dyDescent="0.25">
      <c r="A2526" s="27"/>
      <c r="B2526" s="28"/>
      <c r="C2526" s="28"/>
      <c r="D2526" s="29"/>
    </row>
    <row r="2527" spans="1:4" x14ac:dyDescent="0.25">
      <c r="A2527" s="27"/>
      <c r="B2527" s="28"/>
      <c r="C2527" s="28"/>
      <c r="D2527" s="29"/>
    </row>
    <row r="2528" spans="1:4" x14ac:dyDescent="0.25">
      <c r="A2528" s="27"/>
      <c r="B2528" s="28"/>
      <c r="C2528" s="28"/>
      <c r="D2528" s="29"/>
    </row>
    <row r="2529" spans="1:4" x14ac:dyDescent="0.25">
      <c r="A2529" s="27"/>
      <c r="B2529" s="28"/>
      <c r="C2529" s="28"/>
      <c r="D2529" s="29"/>
    </row>
    <row r="2530" spans="1:4" x14ac:dyDescent="0.25">
      <c r="A2530" s="27"/>
      <c r="B2530" s="28"/>
      <c r="C2530" s="28"/>
      <c r="D2530" s="29"/>
    </row>
    <row r="2531" spans="1:4" x14ac:dyDescent="0.25">
      <c r="A2531" s="27"/>
      <c r="B2531" s="28"/>
      <c r="C2531" s="28"/>
      <c r="D2531" s="29"/>
    </row>
    <row r="2532" spans="1:4" x14ac:dyDescent="0.25">
      <c r="A2532" s="27"/>
      <c r="B2532" s="28"/>
      <c r="C2532" s="28"/>
      <c r="D2532" s="29"/>
    </row>
    <row r="2533" spans="1:4" x14ac:dyDescent="0.25">
      <c r="A2533" s="27"/>
      <c r="B2533" s="28"/>
      <c r="C2533" s="28"/>
      <c r="D2533" s="29"/>
    </row>
    <row r="2534" spans="1:4" x14ac:dyDescent="0.25">
      <c r="A2534" s="27"/>
      <c r="B2534" s="28"/>
      <c r="C2534" s="28"/>
      <c r="D2534" s="29"/>
    </row>
    <row r="2535" spans="1:4" x14ac:dyDescent="0.25">
      <c r="A2535" s="27"/>
      <c r="B2535" s="28"/>
      <c r="C2535" s="28"/>
      <c r="D2535" s="29"/>
    </row>
    <row r="2536" spans="1:4" x14ac:dyDescent="0.25">
      <c r="A2536" s="27"/>
      <c r="B2536" s="28"/>
      <c r="C2536" s="28"/>
      <c r="D2536" s="29"/>
    </row>
    <row r="2537" spans="1:4" x14ac:dyDescent="0.25">
      <c r="A2537" s="27"/>
      <c r="B2537" s="28"/>
      <c r="C2537" s="28"/>
      <c r="D2537" s="29"/>
    </row>
    <row r="2538" spans="1:4" x14ac:dyDescent="0.25">
      <c r="A2538" s="27"/>
      <c r="B2538" s="28"/>
      <c r="C2538" s="28"/>
      <c r="D2538" s="29"/>
    </row>
    <row r="2539" spans="1:4" x14ac:dyDescent="0.25">
      <c r="A2539" s="27"/>
      <c r="B2539" s="28"/>
      <c r="C2539" s="28"/>
      <c r="D2539" s="29"/>
    </row>
    <row r="2540" spans="1:4" x14ac:dyDescent="0.25">
      <c r="A2540" s="27"/>
      <c r="B2540" s="28"/>
      <c r="C2540" s="28"/>
      <c r="D2540" s="29"/>
    </row>
    <row r="2541" spans="1:4" x14ac:dyDescent="0.25">
      <c r="A2541" s="27"/>
      <c r="B2541" s="28"/>
      <c r="C2541" s="28"/>
      <c r="D2541" s="29"/>
    </row>
    <row r="2542" spans="1:4" x14ac:dyDescent="0.25">
      <c r="A2542" s="27"/>
      <c r="B2542" s="28"/>
      <c r="C2542" s="28"/>
      <c r="D2542" s="29"/>
    </row>
    <row r="2543" spans="1:4" x14ac:dyDescent="0.25">
      <c r="A2543" s="27"/>
      <c r="B2543" s="28"/>
      <c r="C2543" s="28"/>
      <c r="D2543" s="29"/>
    </row>
    <row r="2544" spans="1:4" x14ac:dyDescent="0.25">
      <c r="A2544" s="27"/>
      <c r="B2544" s="28"/>
      <c r="C2544" s="28"/>
      <c r="D2544" s="29"/>
    </row>
    <row r="2545" spans="1:4" x14ac:dyDescent="0.25">
      <c r="A2545" s="27"/>
      <c r="B2545" s="28"/>
      <c r="C2545" s="28"/>
      <c r="D2545" s="29"/>
    </row>
    <row r="2546" spans="1:4" x14ac:dyDescent="0.25">
      <c r="A2546" s="27"/>
      <c r="B2546" s="28"/>
      <c r="C2546" s="28"/>
      <c r="D2546" s="29"/>
    </row>
    <row r="2547" spans="1:4" x14ac:dyDescent="0.25">
      <c r="A2547" s="27"/>
      <c r="B2547" s="28"/>
      <c r="C2547" s="28"/>
      <c r="D2547" s="29"/>
    </row>
    <row r="2548" spans="1:4" x14ac:dyDescent="0.25">
      <c r="A2548" s="27"/>
      <c r="B2548" s="28"/>
      <c r="C2548" s="28"/>
      <c r="D2548" s="29"/>
    </row>
    <row r="2549" spans="1:4" x14ac:dyDescent="0.25">
      <c r="A2549" s="27"/>
      <c r="B2549" s="28"/>
      <c r="C2549" s="28"/>
      <c r="D2549" s="29"/>
    </row>
    <row r="2550" spans="1:4" x14ac:dyDescent="0.25">
      <c r="A2550" s="27"/>
      <c r="B2550" s="28"/>
      <c r="C2550" s="28"/>
      <c r="D2550" s="29"/>
    </row>
    <row r="2551" spans="1:4" x14ac:dyDescent="0.25">
      <c r="A2551" s="27"/>
      <c r="B2551" s="28"/>
      <c r="C2551" s="28"/>
      <c r="D2551" s="29"/>
    </row>
    <row r="2552" spans="1:4" x14ac:dyDescent="0.25">
      <c r="A2552" s="27"/>
      <c r="B2552" s="28"/>
      <c r="C2552" s="28"/>
      <c r="D2552" s="29"/>
    </row>
    <row r="2553" spans="1:4" x14ac:dyDescent="0.25">
      <c r="A2553" s="27"/>
      <c r="B2553" s="28"/>
      <c r="C2553" s="28"/>
      <c r="D2553" s="29"/>
    </row>
    <row r="2554" spans="1:4" x14ac:dyDescent="0.25">
      <c r="A2554" s="27"/>
      <c r="B2554" s="28"/>
      <c r="C2554" s="28"/>
      <c r="D2554" s="29"/>
    </row>
    <row r="2555" spans="1:4" x14ac:dyDescent="0.25">
      <c r="A2555" s="27"/>
      <c r="B2555" s="28"/>
      <c r="C2555" s="28"/>
      <c r="D2555" s="29"/>
    </row>
    <row r="2556" spans="1:4" x14ac:dyDescent="0.25">
      <c r="A2556" s="27"/>
      <c r="B2556" s="28"/>
      <c r="C2556" s="28"/>
      <c r="D2556" s="29"/>
    </row>
    <row r="2557" spans="1:4" x14ac:dyDescent="0.25">
      <c r="A2557" s="27"/>
      <c r="B2557" s="28"/>
      <c r="C2557" s="28"/>
      <c r="D2557" s="29"/>
    </row>
    <row r="2558" spans="1:4" x14ac:dyDescent="0.25">
      <c r="A2558" s="27"/>
      <c r="B2558" s="28"/>
      <c r="C2558" s="28"/>
      <c r="D2558" s="29"/>
    </row>
    <row r="2559" spans="1:4" x14ac:dyDescent="0.25">
      <c r="A2559" s="27"/>
      <c r="B2559" s="28"/>
      <c r="C2559" s="28"/>
      <c r="D2559" s="29"/>
    </row>
    <row r="2560" spans="1:4" x14ac:dyDescent="0.25">
      <c r="A2560" s="27"/>
      <c r="B2560" s="28"/>
      <c r="C2560" s="28"/>
      <c r="D2560" s="29"/>
    </row>
    <row r="2561" spans="1:4" x14ac:dyDescent="0.25">
      <c r="A2561" s="27"/>
      <c r="B2561" s="28"/>
      <c r="C2561" s="28"/>
      <c r="D2561" s="29"/>
    </row>
    <row r="2562" spans="1:4" x14ac:dyDescent="0.25">
      <c r="A2562" s="27"/>
      <c r="B2562" s="28"/>
      <c r="C2562" s="28"/>
      <c r="D2562" s="29"/>
    </row>
    <row r="2563" spans="1:4" x14ac:dyDescent="0.25">
      <c r="A2563" s="27"/>
      <c r="B2563" s="28"/>
      <c r="C2563" s="28"/>
      <c r="D2563" s="29"/>
    </row>
    <row r="2564" spans="1:4" x14ac:dyDescent="0.25">
      <c r="A2564" s="27"/>
      <c r="B2564" s="28"/>
      <c r="C2564" s="28"/>
      <c r="D2564" s="29"/>
    </row>
    <row r="2565" spans="1:4" x14ac:dyDescent="0.25">
      <c r="A2565" s="27"/>
      <c r="B2565" s="28"/>
      <c r="C2565" s="28"/>
      <c r="D2565" s="29"/>
    </row>
    <row r="2566" spans="1:4" x14ac:dyDescent="0.25">
      <c r="A2566" s="27"/>
      <c r="B2566" s="28"/>
      <c r="C2566" s="28"/>
      <c r="D2566" s="29"/>
    </row>
    <row r="2567" spans="1:4" x14ac:dyDescent="0.25">
      <c r="A2567" s="27"/>
      <c r="B2567" s="28"/>
      <c r="C2567" s="28"/>
      <c r="D2567" s="29"/>
    </row>
    <row r="2568" spans="1:4" x14ac:dyDescent="0.25">
      <c r="A2568" s="27"/>
      <c r="B2568" s="28"/>
      <c r="C2568" s="28"/>
      <c r="D2568" s="29"/>
    </row>
    <row r="2569" spans="1:4" x14ac:dyDescent="0.25">
      <c r="A2569" s="27"/>
      <c r="B2569" s="28"/>
      <c r="C2569" s="28"/>
      <c r="D2569" s="29"/>
    </row>
    <row r="2570" spans="1:4" x14ac:dyDescent="0.25">
      <c r="A2570" s="27"/>
      <c r="B2570" s="28"/>
      <c r="C2570" s="28"/>
      <c r="D2570" s="29"/>
    </row>
    <row r="2571" spans="1:4" x14ac:dyDescent="0.25">
      <c r="A2571" s="27"/>
      <c r="B2571" s="28"/>
      <c r="C2571" s="28"/>
      <c r="D2571" s="29"/>
    </row>
    <row r="2572" spans="1:4" x14ac:dyDescent="0.25">
      <c r="A2572" s="27"/>
      <c r="B2572" s="28"/>
      <c r="C2572" s="28"/>
      <c r="D2572" s="29"/>
    </row>
    <row r="2573" spans="1:4" x14ac:dyDescent="0.25">
      <c r="A2573" s="27"/>
      <c r="B2573" s="28"/>
      <c r="C2573" s="28"/>
      <c r="D2573" s="29"/>
    </row>
    <row r="2574" spans="1:4" x14ac:dyDescent="0.25">
      <c r="A2574" s="27"/>
      <c r="B2574" s="28"/>
      <c r="C2574" s="28"/>
      <c r="D2574" s="29"/>
    </row>
    <row r="2575" spans="1:4" x14ac:dyDescent="0.25">
      <c r="A2575" s="27"/>
      <c r="B2575" s="28"/>
      <c r="C2575" s="28"/>
      <c r="D2575" s="29"/>
    </row>
    <row r="2576" spans="1:4" x14ac:dyDescent="0.25">
      <c r="A2576" s="27"/>
      <c r="B2576" s="28"/>
      <c r="C2576" s="28"/>
      <c r="D2576" s="29"/>
    </row>
    <row r="2577" spans="1:4" x14ac:dyDescent="0.25">
      <c r="A2577" s="27"/>
      <c r="B2577" s="28"/>
      <c r="C2577" s="28"/>
      <c r="D2577" s="29"/>
    </row>
    <row r="2578" spans="1:4" x14ac:dyDescent="0.25">
      <c r="A2578" s="27"/>
      <c r="B2578" s="28"/>
      <c r="C2578" s="28"/>
      <c r="D2578" s="29"/>
    </row>
    <row r="2579" spans="1:4" x14ac:dyDescent="0.25">
      <c r="A2579" s="27"/>
      <c r="B2579" s="28"/>
      <c r="C2579" s="28"/>
      <c r="D2579" s="29"/>
    </row>
    <row r="2580" spans="1:4" x14ac:dyDescent="0.25">
      <c r="A2580" s="27"/>
      <c r="B2580" s="28"/>
      <c r="C2580" s="28"/>
      <c r="D2580" s="29"/>
    </row>
    <row r="2581" spans="1:4" x14ac:dyDescent="0.25">
      <c r="A2581" s="27"/>
      <c r="B2581" s="28"/>
      <c r="C2581" s="28"/>
      <c r="D2581" s="29"/>
    </row>
    <row r="2582" spans="1:4" x14ac:dyDescent="0.25">
      <c r="A2582" s="27"/>
      <c r="B2582" s="28"/>
      <c r="C2582" s="28"/>
      <c r="D2582" s="29"/>
    </row>
    <row r="2583" spans="1:4" x14ac:dyDescent="0.25">
      <c r="A2583" s="27"/>
      <c r="B2583" s="28"/>
      <c r="C2583" s="28"/>
      <c r="D2583" s="29"/>
    </row>
    <row r="2584" spans="1:4" x14ac:dyDescent="0.25">
      <c r="A2584" s="27"/>
      <c r="B2584" s="28"/>
      <c r="C2584" s="28"/>
      <c r="D2584" s="29"/>
    </row>
    <row r="2585" spans="1:4" x14ac:dyDescent="0.25">
      <c r="A2585" s="27"/>
      <c r="B2585" s="28"/>
      <c r="C2585" s="28"/>
      <c r="D2585" s="29"/>
    </row>
    <row r="2586" spans="1:4" x14ac:dyDescent="0.25">
      <c r="A2586" s="27"/>
      <c r="B2586" s="28"/>
      <c r="C2586" s="28"/>
      <c r="D2586" s="29"/>
    </row>
    <row r="2587" spans="1:4" x14ac:dyDescent="0.25">
      <c r="A2587" s="27"/>
      <c r="B2587" s="28"/>
      <c r="C2587" s="28"/>
      <c r="D2587" s="29"/>
    </row>
    <row r="2588" spans="1:4" x14ac:dyDescent="0.25">
      <c r="A2588" s="27"/>
      <c r="B2588" s="28"/>
      <c r="C2588" s="28"/>
      <c r="D2588" s="29"/>
    </row>
    <row r="2589" spans="1:4" x14ac:dyDescent="0.25">
      <c r="A2589" s="27"/>
      <c r="B2589" s="28"/>
      <c r="C2589" s="28"/>
      <c r="D2589" s="29"/>
    </row>
    <row r="2590" spans="1:4" x14ac:dyDescent="0.25">
      <c r="A2590" s="27"/>
      <c r="B2590" s="28"/>
      <c r="C2590" s="28"/>
      <c r="D2590" s="29"/>
    </row>
    <row r="2591" spans="1:4" x14ac:dyDescent="0.25">
      <c r="A2591" s="27"/>
      <c r="B2591" s="28"/>
      <c r="C2591" s="28"/>
      <c r="D2591" s="29"/>
    </row>
    <row r="2592" spans="1:4" x14ac:dyDescent="0.25">
      <c r="A2592" s="27"/>
      <c r="B2592" s="28"/>
      <c r="C2592" s="28"/>
      <c r="D2592" s="29"/>
    </row>
    <row r="2593" spans="1:4" x14ac:dyDescent="0.25">
      <c r="A2593" s="27"/>
      <c r="B2593" s="28"/>
      <c r="C2593" s="28"/>
      <c r="D2593" s="29"/>
    </row>
    <row r="2594" spans="1:4" x14ac:dyDescent="0.25">
      <c r="A2594" s="27"/>
      <c r="B2594" s="28"/>
      <c r="C2594" s="28"/>
      <c r="D2594" s="29"/>
    </row>
    <row r="2595" spans="1:4" x14ac:dyDescent="0.25">
      <c r="A2595" s="27"/>
      <c r="B2595" s="28"/>
      <c r="C2595" s="28"/>
      <c r="D2595" s="29"/>
    </row>
    <row r="2596" spans="1:4" x14ac:dyDescent="0.25">
      <c r="A2596" s="27"/>
      <c r="B2596" s="28"/>
      <c r="C2596" s="28"/>
      <c r="D2596" s="29"/>
    </row>
    <row r="2597" spans="1:4" x14ac:dyDescent="0.25">
      <c r="A2597" s="27"/>
      <c r="B2597" s="28"/>
      <c r="C2597" s="28"/>
      <c r="D2597" s="29"/>
    </row>
    <row r="2598" spans="1:4" x14ac:dyDescent="0.25">
      <c r="A2598" s="27"/>
      <c r="B2598" s="28"/>
      <c r="C2598" s="28"/>
      <c r="D2598" s="29"/>
    </row>
    <row r="2599" spans="1:4" x14ac:dyDescent="0.25">
      <c r="A2599" s="27"/>
      <c r="B2599" s="28"/>
      <c r="C2599" s="28"/>
      <c r="D2599" s="29"/>
    </row>
    <row r="2600" spans="1:4" x14ac:dyDescent="0.25">
      <c r="A2600" s="27"/>
      <c r="B2600" s="28"/>
      <c r="C2600" s="28"/>
      <c r="D2600" s="29"/>
    </row>
    <row r="2601" spans="1:4" x14ac:dyDescent="0.25">
      <c r="A2601" s="27"/>
      <c r="B2601" s="28"/>
      <c r="C2601" s="28"/>
      <c r="D2601" s="29"/>
    </row>
    <row r="2602" spans="1:4" x14ac:dyDescent="0.25">
      <c r="A2602" s="27"/>
      <c r="B2602" s="28"/>
      <c r="C2602" s="28"/>
      <c r="D2602" s="29"/>
    </row>
    <row r="2603" spans="1:4" x14ac:dyDescent="0.25">
      <c r="A2603" s="27"/>
      <c r="B2603" s="28"/>
      <c r="C2603" s="28"/>
      <c r="D2603" s="29"/>
    </row>
    <row r="2604" spans="1:4" x14ac:dyDescent="0.25">
      <c r="A2604" s="27"/>
      <c r="B2604" s="28"/>
      <c r="C2604" s="28"/>
      <c r="D2604" s="29"/>
    </row>
    <row r="2605" spans="1:4" x14ac:dyDescent="0.25">
      <c r="A2605" s="27"/>
      <c r="B2605" s="28"/>
      <c r="C2605" s="28"/>
      <c r="D2605" s="29"/>
    </row>
    <row r="2606" spans="1:4" x14ac:dyDescent="0.25">
      <c r="A2606" s="27"/>
      <c r="B2606" s="28"/>
      <c r="C2606" s="28"/>
      <c r="D2606" s="29"/>
    </row>
    <row r="2607" spans="1:4" x14ac:dyDescent="0.25">
      <c r="A2607" s="27"/>
      <c r="B2607" s="28"/>
      <c r="C2607" s="28"/>
      <c r="D2607" s="29"/>
    </row>
    <row r="2608" spans="1:4" x14ac:dyDescent="0.25">
      <c r="A2608" s="27"/>
      <c r="B2608" s="28"/>
      <c r="C2608" s="28"/>
      <c r="D2608" s="29"/>
    </row>
    <row r="2609" spans="1:4" x14ac:dyDescent="0.25">
      <c r="A2609" s="27"/>
      <c r="B2609" s="28"/>
      <c r="C2609" s="28"/>
      <c r="D2609" s="29"/>
    </row>
    <row r="2610" spans="1:4" x14ac:dyDescent="0.25">
      <c r="A2610" s="27"/>
      <c r="B2610" s="28"/>
      <c r="C2610" s="28"/>
      <c r="D2610" s="29"/>
    </row>
    <row r="2611" spans="1:4" x14ac:dyDescent="0.25">
      <c r="A2611" s="27"/>
      <c r="B2611" s="28"/>
      <c r="C2611" s="28"/>
      <c r="D2611" s="29"/>
    </row>
    <row r="2612" spans="1:4" x14ac:dyDescent="0.25">
      <c r="A2612" s="27"/>
      <c r="B2612" s="28"/>
      <c r="C2612" s="28"/>
      <c r="D2612" s="29"/>
    </row>
    <row r="2613" spans="1:4" x14ac:dyDescent="0.25">
      <c r="A2613" s="27"/>
      <c r="B2613" s="28"/>
      <c r="C2613" s="28"/>
      <c r="D2613" s="29"/>
    </row>
    <row r="2614" spans="1:4" x14ac:dyDescent="0.25">
      <c r="A2614" s="27"/>
      <c r="B2614" s="28"/>
      <c r="C2614" s="28"/>
      <c r="D2614" s="29"/>
    </row>
    <row r="2615" spans="1:4" x14ac:dyDescent="0.25">
      <c r="A2615" s="27"/>
      <c r="B2615" s="28"/>
      <c r="C2615" s="28"/>
      <c r="D2615" s="29"/>
    </row>
    <row r="2616" spans="1:4" x14ac:dyDescent="0.25">
      <c r="A2616" s="27"/>
      <c r="B2616" s="28"/>
      <c r="C2616" s="28"/>
      <c r="D2616" s="29"/>
    </row>
    <row r="2617" spans="1:4" x14ac:dyDescent="0.25">
      <c r="A2617" s="27"/>
      <c r="B2617" s="28"/>
      <c r="C2617" s="28"/>
      <c r="D2617" s="29"/>
    </row>
    <row r="2618" spans="1:4" x14ac:dyDescent="0.25">
      <c r="A2618" s="27"/>
      <c r="B2618" s="28"/>
      <c r="C2618" s="28"/>
      <c r="D2618" s="29"/>
    </row>
    <row r="2619" spans="1:4" x14ac:dyDescent="0.25">
      <c r="A2619" s="27"/>
      <c r="B2619" s="28"/>
      <c r="C2619" s="28"/>
      <c r="D2619" s="29"/>
    </row>
    <row r="2620" spans="1:4" x14ac:dyDescent="0.25">
      <c r="A2620" s="27"/>
      <c r="B2620" s="28"/>
      <c r="C2620" s="28"/>
      <c r="D2620" s="29"/>
    </row>
    <row r="2621" spans="1:4" x14ac:dyDescent="0.25">
      <c r="A2621" s="27"/>
      <c r="B2621" s="28"/>
      <c r="C2621" s="28"/>
      <c r="D2621" s="29"/>
    </row>
    <row r="2622" spans="1:4" x14ac:dyDescent="0.25">
      <c r="A2622" s="27"/>
      <c r="B2622" s="28"/>
      <c r="C2622" s="28"/>
      <c r="D2622" s="29"/>
    </row>
    <row r="2623" spans="1:4" x14ac:dyDescent="0.25">
      <c r="A2623" s="27"/>
      <c r="B2623" s="28"/>
      <c r="C2623" s="28"/>
      <c r="D2623" s="29"/>
    </row>
    <row r="2624" spans="1:4" x14ac:dyDescent="0.25">
      <c r="A2624" s="27"/>
      <c r="B2624" s="28"/>
      <c r="C2624" s="28"/>
      <c r="D2624" s="29"/>
    </row>
    <row r="2625" spans="1:4" x14ac:dyDescent="0.25">
      <c r="A2625" s="27"/>
      <c r="B2625" s="28"/>
      <c r="C2625" s="28"/>
      <c r="D2625" s="29"/>
    </row>
    <row r="2626" spans="1:4" x14ac:dyDescent="0.25">
      <c r="A2626" s="27"/>
      <c r="B2626" s="28"/>
      <c r="C2626" s="28"/>
      <c r="D2626" s="29"/>
    </row>
    <row r="2627" spans="1:4" x14ac:dyDescent="0.25">
      <c r="A2627" s="27"/>
      <c r="B2627" s="28"/>
      <c r="C2627" s="28"/>
      <c r="D2627" s="29"/>
    </row>
    <row r="2628" spans="1:4" x14ac:dyDescent="0.25">
      <c r="A2628" s="27"/>
      <c r="B2628" s="28"/>
      <c r="C2628" s="28"/>
      <c r="D2628" s="29"/>
    </row>
    <row r="2629" spans="1:4" x14ac:dyDescent="0.25">
      <c r="A2629" s="27"/>
      <c r="B2629" s="28"/>
      <c r="C2629" s="28"/>
      <c r="D2629" s="29"/>
    </row>
    <row r="2630" spans="1:4" x14ac:dyDescent="0.25">
      <c r="A2630" s="27"/>
      <c r="B2630" s="28"/>
      <c r="C2630" s="28"/>
      <c r="D2630" s="29"/>
    </row>
    <row r="2631" spans="1:4" x14ac:dyDescent="0.25">
      <c r="A2631" s="27"/>
      <c r="B2631" s="28"/>
      <c r="C2631" s="28"/>
      <c r="D2631" s="29"/>
    </row>
    <row r="2632" spans="1:4" x14ac:dyDescent="0.25">
      <c r="A2632" s="27"/>
      <c r="B2632" s="28"/>
      <c r="C2632" s="28"/>
      <c r="D2632" s="29"/>
    </row>
    <row r="2633" spans="1:4" x14ac:dyDescent="0.25">
      <c r="A2633" s="27"/>
      <c r="B2633" s="28"/>
      <c r="C2633" s="28"/>
      <c r="D2633" s="29"/>
    </row>
    <row r="2634" spans="1:4" x14ac:dyDescent="0.25">
      <c r="A2634" s="27"/>
      <c r="B2634" s="28"/>
      <c r="C2634" s="28"/>
      <c r="D2634" s="29"/>
    </row>
    <row r="2635" spans="1:4" x14ac:dyDescent="0.25">
      <c r="A2635" s="27"/>
      <c r="B2635" s="28"/>
      <c r="C2635" s="28"/>
      <c r="D2635" s="29"/>
    </row>
    <row r="2636" spans="1:4" x14ac:dyDescent="0.25">
      <c r="A2636" s="27"/>
      <c r="B2636" s="28"/>
      <c r="C2636" s="28"/>
      <c r="D2636" s="29"/>
    </row>
    <row r="2637" spans="1:4" x14ac:dyDescent="0.25">
      <c r="A2637" s="27"/>
      <c r="B2637" s="28"/>
      <c r="C2637" s="28"/>
      <c r="D2637" s="29"/>
    </row>
    <row r="2638" spans="1:4" x14ac:dyDescent="0.25">
      <c r="A2638" s="27"/>
      <c r="B2638" s="28"/>
      <c r="C2638" s="28"/>
      <c r="D2638" s="29"/>
    </row>
    <row r="2639" spans="1:4" x14ac:dyDescent="0.25">
      <c r="A2639" s="27"/>
      <c r="B2639" s="28"/>
      <c r="C2639" s="28"/>
      <c r="D2639" s="29"/>
    </row>
    <row r="2640" spans="1:4" x14ac:dyDescent="0.25">
      <c r="A2640" s="27"/>
      <c r="B2640" s="28"/>
      <c r="C2640" s="28"/>
      <c r="D2640" s="29"/>
    </row>
    <row r="2641" spans="1:4" x14ac:dyDescent="0.25">
      <c r="A2641" s="27"/>
      <c r="B2641" s="28"/>
      <c r="C2641" s="28"/>
      <c r="D2641" s="29"/>
    </row>
    <row r="2642" spans="1:4" x14ac:dyDescent="0.25">
      <c r="A2642" s="27"/>
      <c r="B2642" s="28"/>
      <c r="C2642" s="28"/>
      <c r="D2642" s="29"/>
    </row>
    <row r="2643" spans="1:4" x14ac:dyDescent="0.25">
      <c r="A2643" s="27"/>
      <c r="B2643" s="28"/>
      <c r="C2643" s="28"/>
      <c r="D2643" s="29"/>
    </row>
    <row r="2644" spans="1:4" x14ac:dyDescent="0.25">
      <c r="A2644" s="27"/>
      <c r="B2644" s="28"/>
      <c r="C2644" s="28"/>
      <c r="D2644" s="29"/>
    </row>
    <row r="2645" spans="1:4" x14ac:dyDescent="0.25">
      <c r="A2645" s="27"/>
      <c r="B2645" s="28"/>
      <c r="C2645" s="28"/>
      <c r="D2645" s="29"/>
    </row>
    <row r="2646" spans="1:4" x14ac:dyDescent="0.25">
      <c r="A2646" s="27"/>
      <c r="B2646" s="28"/>
      <c r="C2646" s="28"/>
      <c r="D2646" s="29"/>
    </row>
    <row r="2647" spans="1:4" x14ac:dyDescent="0.25">
      <c r="A2647" s="27"/>
      <c r="B2647" s="28"/>
      <c r="C2647" s="28"/>
      <c r="D2647" s="29"/>
    </row>
    <row r="2648" spans="1:4" x14ac:dyDescent="0.25">
      <c r="A2648" s="27"/>
      <c r="B2648" s="28"/>
      <c r="C2648" s="28"/>
      <c r="D2648" s="29"/>
    </row>
    <row r="2649" spans="1:4" x14ac:dyDescent="0.25">
      <c r="A2649" s="27"/>
      <c r="B2649" s="28"/>
      <c r="C2649" s="28"/>
      <c r="D2649" s="29"/>
    </row>
    <row r="2650" spans="1:4" x14ac:dyDescent="0.25">
      <c r="A2650" s="27"/>
      <c r="B2650" s="28"/>
      <c r="C2650" s="28"/>
      <c r="D2650" s="29"/>
    </row>
    <row r="2651" spans="1:4" x14ac:dyDescent="0.25">
      <c r="A2651" s="27"/>
      <c r="B2651" s="28"/>
      <c r="C2651" s="28"/>
      <c r="D2651" s="29"/>
    </row>
    <row r="2652" spans="1:4" x14ac:dyDescent="0.25">
      <c r="A2652" s="27"/>
      <c r="B2652" s="28"/>
      <c r="C2652" s="28"/>
      <c r="D2652" s="29"/>
    </row>
    <row r="2653" spans="1:4" x14ac:dyDescent="0.25">
      <c r="A2653" s="27"/>
      <c r="B2653" s="28"/>
      <c r="C2653" s="28"/>
      <c r="D2653" s="29"/>
    </row>
    <row r="2654" spans="1:4" x14ac:dyDescent="0.25">
      <c r="A2654" s="27"/>
      <c r="B2654" s="28"/>
      <c r="C2654" s="28"/>
      <c r="D2654" s="29"/>
    </row>
    <row r="2655" spans="1:4" x14ac:dyDescent="0.25">
      <c r="A2655" s="27"/>
      <c r="B2655" s="28"/>
      <c r="C2655" s="28"/>
      <c r="D2655" s="29"/>
    </row>
    <row r="2656" spans="1:4" x14ac:dyDescent="0.25">
      <c r="A2656" s="27"/>
      <c r="B2656" s="28"/>
      <c r="C2656" s="28"/>
      <c r="D2656" s="29"/>
    </row>
    <row r="2657" spans="1:4" x14ac:dyDescent="0.25">
      <c r="A2657" s="27"/>
      <c r="B2657" s="28"/>
      <c r="C2657" s="28"/>
      <c r="D2657" s="29"/>
    </row>
    <row r="2658" spans="1:4" x14ac:dyDescent="0.25">
      <c r="A2658" s="27"/>
      <c r="B2658" s="28"/>
      <c r="C2658" s="28"/>
      <c r="D2658" s="29"/>
    </row>
    <row r="2659" spans="1:4" x14ac:dyDescent="0.25">
      <c r="A2659" s="27"/>
      <c r="B2659" s="28"/>
      <c r="C2659" s="28"/>
      <c r="D2659" s="29"/>
    </row>
    <row r="2660" spans="1:4" x14ac:dyDescent="0.25">
      <c r="A2660" s="27"/>
      <c r="B2660" s="28"/>
      <c r="C2660" s="28"/>
      <c r="D2660" s="29"/>
    </row>
    <row r="2661" spans="1:4" x14ac:dyDescent="0.25">
      <c r="A2661" s="27"/>
      <c r="B2661" s="28"/>
      <c r="C2661" s="28"/>
      <c r="D2661" s="29"/>
    </row>
    <row r="2662" spans="1:4" x14ac:dyDescent="0.25">
      <c r="A2662" s="27"/>
      <c r="B2662" s="28"/>
      <c r="C2662" s="28"/>
      <c r="D2662" s="29"/>
    </row>
    <row r="2663" spans="1:4" x14ac:dyDescent="0.25">
      <c r="A2663" s="27"/>
      <c r="B2663" s="28"/>
      <c r="C2663" s="28"/>
      <c r="D2663" s="29"/>
    </row>
    <row r="2664" spans="1:4" x14ac:dyDescent="0.25">
      <c r="A2664" s="27"/>
      <c r="B2664" s="28"/>
      <c r="C2664" s="28"/>
      <c r="D2664" s="29"/>
    </row>
    <row r="2665" spans="1:4" x14ac:dyDescent="0.25">
      <c r="A2665" s="27"/>
      <c r="B2665" s="28"/>
      <c r="C2665" s="28"/>
      <c r="D2665" s="29"/>
    </row>
    <row r="2666" spans="1:4" x14ac:dyDescent="0.25">
      <c r="A2666" s="27"/>
      <c r="B2666" s="28"/>
      <c r="C2666" s="28"/>
      <c r="D2666" s="29"/>
    </row>
    <row r="2667" spans="1:4" x14ac:dyDescent="0.25">
      <c r="A2667" s="27"/>
      <c r="B2667" s="28"/>
      <c r="C2667" s="28"/>
      <c r="D2667" s="29"/>
    </row>
    <row r="2668" spans="1:4" x14ac:dyDescent="0.25">
      <c r="A2668" s="27"/>
      <c r="B2668" s="28"/>
      <c r="C2668" s="28"/>
      <c r="D2668" s="29"/>
    </row>
    <row r="2669" spans="1:4" x14ac:dyDescent="0.25">
      <c r="A2669" s="27"/>
      <c r="B2669" s="28"/>
      <c r="C2669" s="28"/>
      <c r="D2669" s="29"/>
    </row>
    <row r="2670" spans="1:4" x14ac:dyDescent="0.25">
      <c r="A2670" s="27"/>
      <c r="B2670" s="28"/>
      <c r="C2670" s="28"/>
      <c r="D2670" s="29"/>
    </row>
    <row r="2671" spans="1:4" x14ac:dyDescent="0.25">
      <c r="A2671" s="27"/>
      <c r="B2671" s="28"/>
      <c r="C2671" s="28"/>
      <c r="D2671" s="29"/>
    </row>
    <row r="2672" spans="1:4" x14ac:dyDescent="0.25">
      <c r="A2672" s="27"/>
      <c r="B2672" s="28"/>
      <c r="C2672" s="28"/>
      <c r="D2672" s="29"/>
    </row>
    <row r="2673" spans="1:4" x14ac:dyDescent="0.25">
      <c r="A2673" s="27"/>
      <c r="B2673" s="28"/>
      <c r="C2673" s="28"/>
      <c r="D2673" s="29"/>
    </row>
    <row r="2674" spans="1:4" x14ac:dyDescent="0.25">
      <c r="A2674" s="27"/>
      <c r="B2674" s="28"/>
      <c r="C2674" s="28"/>
      <c r="D2674" s="29"/>
    </row>
    <row r="2675" spans="1:4" x14ac:dyDescent="0.25">
      <c r="A2675" s="27"/>
      <c r="B2675" s="28"/>
      <c r="C2675" s="28"/>
      <c r="D2675" s="29"/>
    </row>
    <row r="2676" spans="1:4" x14ac:dyDescent="0.25">
      <c r="A2676" s="27"/>
      <c r="B2676" s="28"/>
      <c r="C2676" s="28"/>
      <c r="D2676" s="29"/>
    </row>
    <row r="2677" spans="1:4" x14ac:dyDescent="0.25">
      <c r="A2677" s="27"/>
      <c r="B2677" s="28"/>
      <c r="C2677" s="28"/>
      <c r="D2677" s="29"/>
    </row>
    <row r="2678" spans="1:4" x14ac:dyDescent="0.25">
      <c r="A2678" s="27"/>
      <c r="B2678" s="28"/>
      <c r="C2678" s="28"/>
      <c r="D2678" s="29"/>
    </row>
    <row r="2679" spans="1:4" x14ac:dyDescent="0.25">
      <c r="A2679" s="27"/>
      <c r="B2679" s="28"/>
      <c r="C2679" s="28"/>
      <c r="D2679" s="29"/>
    </row>
    <row r="2680" spans="1:4" x14ac:dyDescent="0.25">
      <c r="A2680" s="27"/>
      <c r="B2680" s="28"/>
      <c r="C2680" s="28"/>
      <c r="D2680" s="29"/>
    </row>
    <row r="2681" spans="1:4" x14ac:dyDescent="0.25">
      <c r="A2681" s="27"/>
      <c r="B2681" s="28"/>
      <c r="C2681" s="28"/>
      <c r="D2681" s="29"/>
    </row>
    <row r="2682" spans="1:4" x14ac:dyDescent="0.25">
      <c r="A2682" s="27"/>
      <c r="B2682" s="28"/>
      <c r="C2682" s="28"/>
      <c r="D2682" s="29"/>
    </row>
    <row r="2683" spans="1:4" x14ac:dyDescent="0.25">
      <c r="A2683" s="27"/>
      <c r="B2683" s="28"/>
      <c r="C2683" s="28"/>
      <c r="D2683" s="29"/>
    </row>
    <row r="2684" spans="1:4" x14ac:dyDescent="0.25">
      <c r="A2684" s="27"/>
      <c r="B2684" s="28"/>
      <c r="C2684" s="28"/>
      <c r="D2684" s="29"/>
    </row>
    <row r="2685" spans="1:4" x14ac:dyDescent="0.25">
      <c r="A2685" s="27"/>
      <c r="B2685" s="28"/>
      <c r="C2685" s="28"/>
      <c r="D2685" s="29"/>
    </row>
    <row r="2686" spans="1:4" x14ac:dyDescent="0.25">
      <c r="A2686" s="27"/>
      <c r="B2686" s="28"/>
      <c r="C2686" s="28"/>
      <c r="D2686" s="29"/>
    </row>
    <row r="2687" spans="1:4" x14ac:dyDescent="0.25">
      <c r="A2687" s="27"/>
      <c r="B2687" s="28"/>
      <c r="C2687" s="28"/>
      <c r="D2687" s="29"/>
    </row>
    <row r="2688" spans="1:4" x14ac:dyDescent="0.25">
      <c r="A2688" s="27"/>
      <c r="B2688" s="28"/>
      <c r="C2688" s="28"/>
      <c r="D2688" s="29"/>
    </row>
    <row r="2689" spans="1:4" x14ac:dyDescent="0.25">
      <c r="A2689" s="27"/>
      <c r="B2689" s="28"/>
      <c r="C2689" s="28"/>
      <c r="D2689" s="29"/>
    </row>
    <row r="2690" spans="1:4" x14ac:dyDescent="0.25">
      <c r="A2690" s="27"/>
      <c r="B2690" s="28"/>
      <c r="C2690" s="28"/>
      <c r="D2690" s="29"/>
    </row>
    <row r="2691" spans="1:4" x14ac:dyDescent="0.25">
      <c r="A2691" s="27"/>
      <c r="B2691" s="28"/>
      <c r="C2691" s="28"/>
      <c r="D2691" s="29"/>
    </row>
    <row r="2692" spans="1:4" x14ac:dyDescent="0.25">
      <c r="A2692" s="27"/>
      <c r="B2692" s="28"/>
      <c r="C2692" s="28"/>
      <c r="D2692" s="29"/>
    </row>
    <row r="2693" spans="1:4" x14ac:dyDescent="0.25">
      <c r="A2693" s="27"/>
      <c r="B2693" s="28"/>
      <c r="C2693" s="28"/>
      <c r="D2693" s="29"/>
    </row>
    <row r="2694" spans="1:4" x14ac:dyDescent="0.25">
      <c r="A2694" s="27"/>
      <c r="B2694" s="28"/>
      <c r="C2694" s="28"/>
      <c r="D2694" s="29"/>
    </row>
    <row r="2695" spans="1:4" x14ac:dyDescent="0.25">
      <c r="A2695" s="27"/>
      <c r="B2695" s="28"/>
      <c r="C2695" s="28"/>
      <c r="D2695" s="29"/>
    </row>
    <row r="2696" spans="1:4" x14ac:dyDescent="0.25">
      <c r="A2696" s="27"/>
      <c r="B2696" s="28"/>
      <c r="C2696" s="28"/>
      <c r="D2696" s="29"/>
    </row>
    <row r="2697" spans="1:4" x14ac:dyDescent="0.25">
      <c r="A2697" s="27"/>
      <c r="B2697" s="28"/>
      <c r="C2697" s="28"/>
      <c r="D2697" s="29"/>
    </row>
    <row r="2698" spans="1:4" x14ac:dyDescent="0.25">
      <c r="A2698" s="27"/>
      <c r="B2698" s="28"/>
      <c r="C2698" s="28"/>
      <c r="D2698" s="29"/>
    </row>
    <row r="2699" spans="1:4" x14ac:dyDescent="0.25">
      <c r="A2699" s="27"/>
      <c r="B2699" s="28"/>
      <c r="C2699" s="28"/>
      <c r="D2699" s="29"/>
    </row>
    <row r="2700" spans="1:4" x14ac:dyDescent="0.25">
      <c r="A2700" s="27"/>
      <c r="B2700" s="28"/>
      <c r="C2700" s="28"/>
      <c r="D2700" s="29"/>
    </row>
    <row r="2701" spans="1:4" x14ac:dyDescent="0.25">
      <c r="A2701" s="27"/>
      <c r="B2701" s="28"/>
      <c r="C2701" s="28"/>
      <c r="D2701" s="29"/>
    </row>
    <row r="2702" spans="1:4" x14ac:dyDescent="0.25">
      <c r="A2702" s="27"/>
      <c r="B2702" s="28"/>
      <c r="C2702" s="28"/>
      <c r="D2702" s="29"/>
    </row>
    <row r="2703" spans="1:4" x14ac:dyDescent="0.25">
      <c r="A2703" s="27"/>
      <c r="B2703" s="28"/>
      <c r="C2703" s="28"/>
      <c r="D2703" s="29"/>
    </row>
    <row r="2704" spans="1:4" x14ac:dyDescent="0.25">
      <c r="A2704" s="27"/>
      <c r="B2704" s="28"/>
      <c r="C2704" s="28"/>
      <c r="D2704" s="29"/>
    </row>
    <row r="2705" spans="1:4" x14ac:dyDescent="0.25">
      <c r="A2705" s="27"/>
      <c r="B2705" s="28"/>
      <c r="C2705" s="28"/>
      <c r="D2705" s="29"/>
    </row>
    <row r="2706" spans="1:4" x14ac:dyDescent="0.25">
      <c r="A2706" s="27"/>
      <c r="B2706" s="28"/>
      <c r="C2706" s="28"/>
      <c r="D2706" s="29"/>
    </row>
    <row r="2707" spans="1:4" x14ac:dyDescent="0.25">
      <c r="A2707" s="27"/>
      <c r="B2707" s="28"/>
      <c r="C2707" s="28"/>
      <c r="D2707" s="29"/>
    </row>
    <row r="2708" spans="1:4" x14ac:dyDescent="0.25">
      <c r="A2708" s="27"/>
      <c r="B2708" s="28"/>
      <c r="C2708" s="28"/>
      <c r="D2708" s="29"/>
    </row>
    <row r="2709" spans="1:4" x14ac:dyDescent="0.25">
      <c r="A2709" s="27"/>
      <c r="B2709" s="28"/>
      <c r="C2709" s="28"/>
      <c r="D2709" s="29"/>
    </row>
    <row r="2710" spans="1:4" x14ac:dyDescent="0.25">
      <c r="A2710" s="27"/>
      <c r="B2710" s="28"/>
      <c r="C2710" s="28"/>
      <c r="D2710" s="29"/>
    </row>
    <row r="2711" spans="1:4" x14ac:dyDescent="0.25">
      <c r="A2711" s="27"/>
      <c r="B2711" s="28"/>
      <c r="C2711" s="28"/>
      <c r="D2711" s="29"/>
    </row>
    <row r="2712" spans="1:4" x14ac:dyDescent="0.25">
      <c r="A2712" s="27"/>
      <c r="B2712" s="28"/>
      <c r="C2712" s="28"/>
      <c r="D2712" s="29"/>
    </row>
    <row r="2713" spans="1:4" x14ac:dyDescent="0.25">
      <c r="A2713" s="27"/>
      <c r="B2713" s="28"/>
      <c r="C2713" s="28"/>
      <c r="D2713" s="29"/>
    </row>
    <row r="2714" spans="1:4" x14ac:dyDescent="0.25">
      <c r="A2714" s="27"/>
      <c r="B2714" s="28"/>
      <c r="C2714" s="28"/>
      <c r="D2714" s="29"/>
    </row>
    <row r="2715" spans="1:4" x14ac:dyDescent="0.25">
      <c r="A2715" s="27"/>
      <c r="B2715" s="28"/>
      <c r="C2715" s="28"/>
      <c r="D2715" s="29"/>
    </row>
    <row r="2716" spans="1:4" x14ac:dyDescent="0.25">
      <c r="A2716" s="27"/>
      <c r="B2716" s="28"/>
      <c r="C2716" s="28"/>
      <c r="D2716" s="29"/>
    </row>
    <row r="2717" spans="1:4" x14ac:dyDescent="0.25">
      <c r="A2717" s="27"/>
      <c r="B2717" s="28"/>
      <c r="C2717" s="28"/>
      <c r="D2717" s="29"/>
    </row>
    <row r="2718" spans="1:4" x14ac:dyDescent="0.25">
      <c r="A2718" s="27"/>
      <c r="B2718" s="28"/>
      <c r="C2718" s="28"/>
      <c r="D2718" s="29"/>
    </row>
    <row r="2719" spans="1:4" x14ac:dyDescent="0.25">
      <c r="A2719" s="27"/>
      <c r="B2719" s="28"/>
      <c r="C2719" s="28"/>
      <c r="D2719" s="29"/>
    </row>
    <row r="2720" spans="1:4" x14ac:dyDescent="0.25">
      <c r="A2720" s="27"/>
      <c r="B2720" s="28"/>
      <c r="C2720" s="28"/>
      <c r="D2720" s="29"/>
    </row>
    <row r="2721" spans="1:4" x14ac:dyDescent="0.25">
      <c r="A2721" s="27"/>
      <c r="B2721" s="28"/>
      <c r="C2721" s="28"/>
      <c r="D2721" s="29"/>
    </row>
    <row r="2722" spans="1:4" x14ac:dyDescent="0.25">
      <c r="A2722" s="27"/>
      <c r="B2722" s="28"/>
      <c r="C2722" s="28"/>
      <c r="D2722" s="29"/>
    </row>
    <row r="2723" spans="1:4" x14ac:dyDescent="0.25">
      <c r="A2723" s="27"/>
      <c r="B2723" s="28"/>
      <c r="C2723" s="28"/>
      <c r="D2723" s="29"/>
    </row>
    <row r="2724" spans="1:4" x14ac:dyDescent="0.25">
      <c r="A2724" s="27"/>
      <c r="B2724" s="28"/>
      <c r="C2724" s="28"/>
      <c r="D2724" s="29"/>
    </row>
    <row r="2725" spans="1:4" x14ac:dyDescent="0.25">
      <c r="A2725" s="27"/>
      <c r="B2725" s="28"/>
      <c r="C2725" s="28"/>
      <c r="D2725" s="29"/>
    </row>
    <row r="2726" spans="1:4" x14ac:dyDescent="0.25">
      <c r="A2726" s="27"/>
      <c r="B2726" s="28"/>
      <c r="C2726" s="28"/>
      <c r="D2726" s="29"/>
    </row>
    <row r="2727" spans="1:4" x14ac:dyDescent="0.25">
      <c r="A2727" s="27"/>
      <c r="B2727" s="28"/>
      <c r="C2727" s="28"/>
      <c r="D2727" s="29"/>
    </row>
    <row r="2728" spans="1:4" x14ac:dyDescent="0.25">
      <c r="A2728" s="27"/>
      <c r="B2728" s="28"/>
      <c r="C2728" s="28"/>
      <c r="D2728" s="29"/>
    </row>
    <row r="2729" spans="1:4" x14ac:dyDescent="0.25">
      <c r="A2729" s="27"/>
      <c r="B2729" s="28"/>
      <c r="C2729" s="28"/>
      <c r="D2729" s="29"/>
    </row>
    <row r="2730" spans="1:4" x14ac:dyDescent="0.25">
      <c r="A2730" s="27"/>
      <c r="B2730" s="28"/>
      <c r="C2730" s="28"/>
      <c r="D2730" s="29"/>
    </row>
    <row r="2731" spans="1:4" x14ac:dyDescent="0.25">
      <c r="A2731" s="27"/>
      <c r="B2731" s="28"/>
      <c r="C2731" s="28"/>
      <c r="D2731" s="29"/>
    </row>
    <row r="2732" spans="1:4" x14ac:dyDescent="0.25">
      <c r="A2732" s="27"/>
      <c r="B2732" s="28"/>
      <c r="C2732" s="28"/>
      <c r="D2732" s="29"/>
    </row>
    <row r="2733" spans="1:4" x14ac:dyDescent="0.25">
      <c r="A2733" s="27"/>
      <c r="B2733" s="28"/>
      <c r="C2733" s="28"/>
      <c r="D2733" s="29"/>
    </row>
    <row r="2734" spans="1:4" x14ac:dyDescent="0.25">
      <c r="A2734" s="27"/>
      <c r="B2734" s="28"/>
      <c r="C2734" s="28"/>
      <c r="D2734" s="29"/>
    </row>
    <row r="2735" spans="1:4" x14ac:dyDescent="0.25">
      <c r="A2735" s="27"/>
      <c r="B2735" s="28"/>
      <c r="C2735" s="28"/>
      <c r="D2735" s="29"/>
    </row>
    <row r="2736" spans="1:4" x14ac:dyDescent="0.25">
      <c r="A2736" s="27"/>
      <c r="B2736" s="28"/>
      <c r="C2736" s="28"/>
      <c r="D2736" s="29"/>
    </row>
    <row r="2737" spans="1:4" x14ac:dyDescent="0.25">
      <c r="A2737" s="27"/>
      <c r="B2737" s="28"/>
      <c r="C2737" s="28"/>
      <c r="D2737" s="29"/>
    </row>
    <row r="2738" spans="1:4" x14ac:dyDescent="0.25">
      <c r="A2738" s="27"/>
      <c r="B2738" s="28"/>
      <c r="C2738" s="28"/>
      <c r="D2738" s="29"/>
    </row>
    <row r="2739" spans="1:4" x14ac:dyDescent="0.25">
      <c r="A2739" s="27"/>
      <c r="B2739" s="28"/>
      <c r="C2739" s="28"/>
      <c r="D2739" s="29"/>
    </row>
    <row r="2740" spans="1:4" x14ac:dyDescent="0.25">
      <c r="A2740" s="27"/>
      <c r="B2740" s="28"/>
      <c r="C2740" s="28"/>
      <c r="D2740" s="29"/>
    </row>
    <row r="2741" spans="1:4" x14ac:dyDescent="0.25">
      <c r="A2741" s="27"/>
      <c r="B2741" s="28"/>
      <c r="C2741" s="28"/>
      <c r="D2741" s="29"/>
    </row>
    <row r="2742" spans="1:4" x14ac:dyDescent="0.25">
      <c r="A2742" s="27"/>
      <c r="B2742" s="28"/>
      <c r="C2742" s="28"/>
      <c r="D2742" s="29"/>
    </row>
    <row r="2743" spans="1:4" x14ac:dyDescent="0.25">
      <c r="A2743" s="27"/>
      <c r="B2743" s="28"/>
      <c r="C2743" s="28"/>
      <c r="D2743" s="29"/>
    </row>
    <row r="2744" spans="1:4" x14ac:dyDescent="0.25">
      <c r="A2744" s="27"/>
      <c r="B2744" s="28"/>
      <c r="C2744" s="28"/>
      <c r="D2744" s="29"/>
    </row>
    <row r="2745" spans="1:4" x14ac:dyDescent="0.25">
      <c r="A2745" s="27"/>
      <c r="B2745" s="28"/>
      <c r="C2745" s="28"/>
      <c r="D2745" s="29"/>
    </row>
    <row r="2746" spans="1:4" x14ac:dyDescent="0.25">
      <c r="A2746" s="27"/>
      <c r="B2746" s="28"/>
      <c r="C2746" s="28"/>
      <c r="D2746" s="29"/>
    </row>
    <row r="2747" spans="1:4" x14ac:dyDescent="0.25">
      <c r="A2747" s="27"/>
      <c r="B2747" s="28"/>
      <c r="C2747" s="28"/>
      <c r="D2747" s="29"/>
    </row>
    <row r="2748" spans="1:4" x14ac:dyDescent="0.25">
      <c r="A2748" s="27"/>
      <c r="B2748" s="28"/>
      <c r="C2748" s="28"/>
      <c r="D2748" s="29"/>
    </row>
    <row r="2749" spans="1:4" x14ac:dyDescent="0.25">
      <c r="A2749" s="27"/>
      <c r="B2749" s="28"/>
      <c r="C2749" s="28"/>
      <c r="D2749" s="29"/>
    </row>
    <row r="2750" spans="1:4" x14ac:dyDescent="0.25">
      <c r="A2750" s="27"/>
      <c r="B2750" s="28"/>
      <c r="C2750" s="28"/>
      <c r="D2750" s="29"/>
    </row>
    <row r="2751" spans="1:4" x14ac:dyDescent="0.25">
      <c r="A2751" s="27"/>
      <c r="B2751" s="28"/>
      <c r="C2751" s="28"/>
      <c r="D2751" s="29"/>
    </row>
    <row r="2752" spans="1:4" x14ac:dyDescent="0.25">
      <c r="A2752" s="27"/>
      <c r="B2752" s="28"/>
      <c r="C2752" s="28"/>
      <c r="D2752" s="29"/>
    </row>
    <row r="2753" spans="1:4" x14ac:dyDescent="0.25">
      <c r="A2753" s="27"/>
      <c r="B2753" s="28"/>
      <c r="C2753" s="28"/>
      <c r="D2753" s="29"/>
    </row>
    <row r="2754" spans="1:4" x14ac:dyDescent="0.25">
      <c r="A2754" s="27"/>
      <c r="B2754" s="28"/>
      <c r="C2754" s="28"/>
      <c r="D2754" s="29"/>
    </row>
    <row r="2755" spans="1:4" x14ac:dyDescent="0.25">
      <c r="A2755" s="27"/>
      <c r="B2755" s="28"/>
      <c r="C2755" s="28"/>
      <c r="D2755" s="29"/>
    </row>
    <row r="2756" spans="1:4" x14ac:dyDescent="0.25">
      <c r="A2756" s="27"/>
      <c r="B2756" s="28"/>
      <c r="C2756" s="28"/>
      <c r="D2756" s="29"/>
    </row>
    <row r="2757" spans="1:4" x14ac:dyDescent="0.25">
      <c r="A2757" s="27"/>
      <c r="B2757" s="28"/>
      <c r="C2757" s="28"/>
      <c r="D2757" s="29"/>
    </row>
    <row r="2758" spans="1:4" x14ac:dyDescent="0.25">
      <c r="A2758" s="27"/>
      <c r="B2758" s="28"/>
      <c r="C2758" s="28"/>
      <c r="D2758" s="29"/>
    </row>
    <row r="2759" spans="1:4" x14ac:dyDescent="0.25">
      <c r="A2759" s="27"/>
      <c r="B2759" s="28"/>
      <c r="C2759" s="28"/>
      <c r="D2759" s="29"/>
    </row>
    <row r="2760" spans="1:4" x14ac:dyDescent="0.25">
      <c r="A2760" s="27"/>
      <c r="B2760" s="28"/>
      <c r="C2760" s="28"/>
      <c r="D2760" s="29"/>
    </row>
    <row r="2761" spans="1:4" x14ac:dyDescent="0.25">
      <c r="A2761" s="27"/>
      <c r="B2761" s="28"/>
      <c r="C2761" s="28"/>
      <c r="D2761" s="29"/>
    </row>
    <row r="2762" spans="1:4" x14ac:dyDescent="0.25">
      <c r="A2762" s="27"/>
      <c r="B2762" s="28"/>
      <c r="C2762" s="28"/>
      <c r="D2762" s="29"/>
    </row>
    <row r="2763" spans="1:4" x14ac:dyDescent="0.25">
      <c r="A2763" s="27"/>
      <c r="B2763" s="28"/>
      <c r="C2763" s="28"/>
      <c r="D2763" s="29"/>
    </row>
    <row r="2764" spans="1:4" x14ac:dyDescent="0.25">
      <c r="A2764" s="27"/>
      <c r="B2764" s="28"/>
      <c r="C2764" s="28"/>
      <c r="D2764" s="29"/>
    </row>
    <row r="2765" spans="1:4" x14ac:dyDescent="0.25">
      <c r="A2765" s="27"/>
      <c r="B2765" s="28"/>
      <c r="C2765" s="28"/>
      <c r="D2765" s="29"/>
    </row>
    <row r="2766" spans="1:4" x14ac:dyDescent="0.25">
      <c r="A2766" s="27"/>
      <c r="B2766" s="28"/>
      <c r="C2766" s="28"/>
      <c r="D2766" s="29"/>
    </row>
    <row r="2767" spans="1:4" x14ac:dyDescent="0.25">
      <c r="A2767" s="27"/>
      <c r="B2767" s="28"/>
      <c r="C2767" s="28"/>
      <c r="D2767" s="29"/>
    </row>
    <row r="2768" spans="1:4" x14ac:dyDescent="0.25">
      <c r="A2768" s="27"/>
      <c r="B2768" s="28"/>
      <c r="C2768" s="28"/>
      <c r="D2768" s="29"/>
    </row>
    <row r="2769" spans="1:4" x14ac:dyDescent="0.25">
      <c r="A2769" s="27"/>
      <c r="B2769" s="28"/>
      <c r="C2769" s="28"/>
      <c r="D2769" s="29"/>
    </row>
    <row r="2770" spans="1:4" x14ac:dyDescent="0.25">
      <c r="A2770" s="27"/>
      <c r="B2770" s="28"/>
      <c r="C2770" s="28"/>
      <c r="D2770" s="29"/>
    </row>
    <row r="2771" spans="1:4" x14ac:dyDescent="0.25">
      <c r="A2771" s="27"/>
      <c r="B2771" s="28"/>
      <c r="C2771" s="28"/>
      <c r="D2771" s="29"/>
    </row>
    <row r="2772" spans="1:4" x14ac:dyDescent="0.25">
      <c r="A2772" s="27"/>
      <c r="B2772" s="28"/>
      <c r="C2772" s="28"/>
      <c r="D2772" s="29"/>
    </row>
    <row r="2773" spans="1:4" x14ac:dyDescent="0.25">
      <c r="A2773" s="27"/>
      <c r="B2773" s="28"/>
      <c r="C2773" s="28"/>
      <c r="D2773" s="29"/>
    </row>
    <row r="2774" spans="1:4" x14ac:dyDescent="0.25">
      <c r="A2774" s="27"/>
      <c r="B2774" s="28"/>
      <c r="C2774" s="28"/>
      <c r="D2774" s="29"/>
    </row>
    <row r="2775" spans="1:4" x14ac:dyDescent="0.25">
      <c r="A2775" s="27"/>
      <c r="B2775" s="28"/>
      <c r="C2775" s="28"/>
      <c r="D2775" s="29"/>
    </row>
    <row r="2776" spans="1:4" x14ac:dyDescent="0.25">
      <c r="A2776" s="27"/>
      <c r="B2776" s="28"/>
      <c r="C2776" s="28"/>
      <c r="D2776" s="29"/>
    </row>
    <row r="2777" spans="1:4" x14ac:dyDescent="0.25">
      <c r="A2777" s="27"/>
      <c r="B2777" s="28"/>
      <c r="C2777" s="28"/>
      <c r="D2777" s="29"/>
    </row>
    <row r="2778" spans="1:4" x14ac:dyDescent="0.25">
      <c r="A2778" s="27"/>
      <c r="B2778" s="28"/>
      <c r="C2778" s="28"/>
      <c r="D2778" s="29"/>
    </row>
    <row r="2779" spans="1:4" x14ac:dyDescent="0.25">
      <c r="A2779" s="27"/>
      <c r="B2779" s="28"/>
      <c r="C2779" s="28"/>
      <c r="D2779" s="29"/>
    </row>
    <row r="2780" spans="1:4" x14ac:dyDescent="0.25">
      <c r="A2780" s="27"/>
      <c r="B2780" s="28"/>
      <c r="C2780" s="28"/>
      <c r="D2780" s="29"/>
    </row>
    <row r="2781" spans="1:4" x14ac:dyDescent="0.25">
      <c r="A2781" s="27"/>
      <c r="B2781" s="28"/>
      <c r="C2781" s="28"/>
      <c r="D2781" s="29"/>
    </row>
    <row r="2782" spans="1:4" x14ac:dyDescent="0.25">
      <c r="A2782" s="27"/>
      <c r="B2782" s="28"/>
      <c r="C2782" s="28"/>
      <c r="D2782" s="29"/>
    </row>
    <row r="2783" spans="1:4" x14ac:dyDescent="0.25">
      <c r="A2783" s="27"/>
      <c r="B2783" s="28"/>
      <c r="C2783" s="28"/>
      <c r="D2783" s="29"/>
    </row>
    <row r="2784" spans="1:4" x14ac:dyDescent="0.25">
      <c r="A2784" s="27"/>
      <c r="B2784" s="28"/>
      <c r="C2784" s="28"/>
      <c r="D2784" s="29"/>
    </row>
    <row r="2785" spans="1:4" x14ac:dyDescent="0.25">
      <c r="A2785" s="27"/>
      <c r="B2785" s="28"/>
      <c r="C2785" s="28"/>
      <c r="D2785" s="29"/>
    </row>
    <row r="2786" spans="1:4" x14ac:dyDescent="0.25">
      <c r="A2786" s="27"/>
      <c r="B2786" s="28"/>
      <c r="C2786" s="28"/>
      <c r="D2786" s="29"/>
    </row>
    <row r="2787" spans="1:4" x14ac:dyDescent="0.25">
      <c r="A2787" s="27"/>
      <c r="B2787" s="28"/>
      <c r="C2787" s="28"/>
      <c r="D2787" s="29"/>
    </row>
    <row r="2788" spans="1:4" x14ac:dyDescent="0.25">
      <c r="A2788" s="27"/>
      <c r="B2788" s="28"/>
      <c r="C2788" s="28"/>
      <c r="D2788" s="29"/>
    </row>
    <row r="2789" spans="1:4" x14ac:dyDescent="0.25">
      <c r="A2789" s="27"/>
      <c r="B2789" s="28"/>
      <c r="C2789" s="28"/>
      <c r="D2789" s="29"/>
    </row>
    <row r="2790" spans="1:4" x14ac:dyDescent="0.25">
      <c r="A2790" s="27"/>
      <c r="B2790" s="28"/>
      <c r="C2790" s="28"/>
      <c r="D2790" s="29"/>
    </row>
    <row r="2791" spans="1:4" x14ac:dyDescent="0.25">
      <c r="A2791" s="27"/>
      <c r="B2791" s="28"/>
      <c r="C2791" s="28"/>
      <c r="D2791" s="29"/>
    </row>
    <row r="2792" spans="1:4" x14ac:dyDescent="0.25">
      <c r="A2792" s="27"/>
      <c r="B2792" s="28"/>
      <c r="C2792" s="28"/>
      <c r="D2792" s="29"/>
    </row>
    <row r="2793" spans="1:4" x14ac:dyDescent="0.25">
      <c r="A2793" s="27"/>
      <c r="B2793" s="28"/>
      <c r="C2793" s="28"/>
      <c r="D2793" s="29"/>
    </row>
    <row r="2794" spans="1:4" x14ac:dyDescent="0.25">
      <c r="A2794" s="27"/>
      <c r="B2794" s="28"/>
      <c r="C2794" s="28"/>
      <c r="D2794" s="29"/>
    </row>
    <row r="2795" spans="1:4" x14ac:dyDescent="0.25">
      <c r="A2795" s="27"/>
      <c r="B2795" s="28"/>
      <c r="C2795" s="28"/>
      <c r="D2795" s="29"/>
    </row>
    <row r="2796" spans="1:4" x14ac:dyDescent="0.25">
      <c r="A2796" s="27"/>
      <c r="B2796" s="28"/>
      <c r="C2796" s="28"/>
      <c r="D2796" s="29"/>
    </row>
    <row r="2797" spans="1:4" x14ac:dyDescent="0.25">
      <c r="A2797" s="27"/>
      <c r="B2797" s="28"/>
      <c r="C2797" s="28"/>
      <c r="D2797" s="29"/>
    </row>
    <row r="2798" spans="1:4" x14ac:dyDescent="0.25">
      <c r="A2798" s="27"/>
      <c r="B2798" s="28"/>
      <c r="C2798" s="28"/>
      <c r="D2798" s="29"/>
    </row>
    <row r="2799" spans="1:4" x14ac:dyDescent="0.25">
      <c r="A2799" s="27"/>
      <c r="B2799" s="28"/>
      <c r="C2799" s="28"/>
      <c r="D2799" s="29"/>
    </row>
    <row r="2800" spans="1:4" x14ac:dyDescent="0.25">
      <c r="A2800" s="27"/>
      <c r="B2800" s="28"/>
      <c r="C2800" s="28"/>
      <c r="D2800" s="29"/>
    </row>
    <row r="2801" spans="1:4" x14ac:dyDescent="0.25">
      <c r="A2801" s="27"/>
      <c r="B2801" s="28"/>
      <c r="C2801" s="28"/>
      <c r="D2801" s="29"/>
    </row>
    <row r="2802" spans="1:4" x14ac:dyDescent="0.25">
      <c r="A2802" s="27"/>
      <c r="B2802" s="28"/>
      <c r="C2802" s="28"/>
      <c r="D2802" s="29"/>
    </row>
    <row r="2803" spans="1:4" x14ac:dyDescent="0.25">
      <c r="A2803" s="27"/>
      <c r="B2803" s="28"/>
      <c r="C2803" s="28"/>
      <c r="D2803" s="29"/>
    </row>
    <row r="2804" spans="1:4" x14ac:dyDescent="0.25">
      <c r="A2804" s="27"/>
      <c r="B2804" s="28"/>
      <c r="C2804" s="28"/>
      <c r="D2804" s="29"/>
    </row>
    <row r="2805" spans="1:4" x14ac:dyDescent="0.25">
      <c r="A2805" s="27"/>
      <c r="B2805" s="28"/>
      <c r="C2805" s="28"/>
      <c r="D2805" s="29"/>
    </row>
    <row r="2806" spans="1:4" x14ac:dyDescent="0.25">
      <c r="A2806" s="27"/>
      <c r="B2806" s="28"/>
      <c r="C2806" s="28"/>
      <c r="D2806" s="29"/>
    </row>
    <row r="2807" spans="1:4" x14ac:dyDescent="0.25">
      <c r="A2807" s="27"/>
      <c r="B2807" s="28"/>
      <c r="C2807" s="28"/>
      <c r="D2807" s="29"/>
    </row>
    <row r="2808" spans="1:4" x14ac:dyDescent="0.25">
      <c r="A2808" s="27"/>
      <c r="B2808" s="28"/>
      <c r="C2808" s="28"/>
      <c r="D2808" s="29"/>
    </row>
    <row r="2809" spans="1:4" x14ac:dyDescent="0.25">
      <c r="A2809" s="27"/>
      <c r="B2809" s="28"/>
      <c r="C2809" s="28"/>
      <c r="D2809" s="29"/>
    </row>
    <row r="2810" spans="1:4" x14ac:dyDescent="0.25">
      <c r="A2810" s="27"/>
      <c r="B2810" s="28"/>
      <c r="C2810" s="28"/>
      <c r="D2810" s="29"/>
    </row>
    <row r="2811" spans="1:4" x14ac:dyDescent="0.25">
      <c r="A2811" s="27"/>
      <c r="B2811" s="28"/>
      <c r="C2811" s="28"/>
      <c r="D2811" s="29"/>
    </row>
    <row r="2812" spans="1:4" x14ac:dyDescent="0.25">
      <c r="A2812" s="27"/>
      <c r="B2812" s="28"/>
      <c r="C2812" s="28"/>
      <c r="D2812" s="29"/>
    </row>
    <row r="2813" spans="1:4" x14ac:dyDescent="0.25">
      <c r="A2813" s="27"/>
      <c r="B2813" s="28"/>
      <c r="C2813" s="28"/>
      <c r="D2813" s="29"/>
    </row>
    <row r="2814" spans="1:4" x14ac:dyDescent="0.25">
      <c r="A2814" s="27"/>
      <c r="B2814" s="28"/>
      <c r="C2814" s="28"/>
      <c r="D2814" s="29"/>
    </row>
    <row r="2815" spans="1:4" x14ac:dyDescent="0.25">
      <c r="A2815" s="27"/>
      <c r="B2815" s="28"/>
      <c r="C2815" s="28"/>
      <c r="D2815" s="29"/>
    </row>
    <row r="2816" spans="1:4" x14ac:dyDescent="0.25">
      <c r="A2816" s="27"/>
      <c r="B2816" s="28"/>
      <c r="C2816" s="28"/>
      <c r="D2816" s="29"/>
    </row>
    <row r="2817" spans="1:4" x14ac:dyDescent="0.25">
      <c r="A2817" s="27"/>
      <c r="B2817" s="28"/>
      <c r="C2817" s="28"/>
      <c r="D2817" s="29"/>
    </row>
    <row r="2818" spans="1:4" x14ac:dyDescent="0.25">
      <c r="A2818" s="27"/>
      <c r="B2818" s="28"/>
      <c r="C2818" s="28"/>
      <c r="D2818" s="29"/>
    </row>
    <row r="2819" spans="1:4" x14ac:dyDescent="0.25">
      <c r="A2819" s="27"/>
      <c r="B2819" s="28"/>
      <c r="C2819" s="28"/>
      <c r="D2819" s="29"/>
    </row>
    <row r="2820" spans="1:4" x14ac:dyDescent="0.25">
      <c r="A2820" s="27"/>
      <c r="B2820" s="28"/>
      <c r="C2820" s="28"/>
      <c r="D2820" s="29"/>
    </row>
    <row r="2821" spans="1:4" x14ac:dyDescent="0.25">
      <c r="A2821" s="27"/>
      <c r="B2821" s="28"/>
      <c r="C2821" s="28"/>
      <c r="D2821" s="29"/>
    </row>
    <row r="2822" spans="1:4" x14ac:dyDescent="0.25">
      <c r="A2822" s="27"/>
      <c r="B2822" s="28"/>
      <c r="C2822" s="28"/>
      <c r="D2822" s="29"/>
    </row>
    <row r="2823" spans="1:4" x14ac:dyDescent="0.25">
      <c r="A2823" s="27"/>
      <c r="B2823" s="28"/>
      <c r="C2823" s="28"/>
      <c r="D2823" s="29"/>
    </row>
    <row r="2824" spans="1:4" x14ac:dyDescent="0.25">
      <c r="A2824" s="27"/>
      <c r="B2824" s="28"/>
      <c r="C2824" s="28"/>
      <c r="D2824" s="29"/>
    </row>
    <row r="2825" spans="1:4" x14ac:dyDescent="0.25">
      <c r="A2825" s="27"/>
      <c r="B2825" s="28"/>
      <c r="C2825" s="28"/>
      <c r="D2825" s="29"/>
    </row>
    <row r="2826" spans="1:4" x14ac:dyDescent="0.25">
      <c r="A2826" s="27"/>
      <c r="B2826" s="28"/>
      <c r="C2826" s="28"/>
      <c r="D2826" s="29"/>
    </row>
    <row r="2827" spans="1:4" x14ac:dyDescent="0.25">
      <c r="A2827" s="27"/>
      <c r="B2827" s="28"/>
      <c r="C2827" s="28"/>
      <c r="D2827" s="29"/>
    </row>
    <row r="2828" spans="1:4" x14ac:dyDescent="0.25">
      <c r="A2828" s="27"/>
      <c r="B2828" s="28"/>
      <c r="C2828" s="28"/>
      <c r="D2828" s="29"/>
    </row>
    <row r="2829" spans="1:4" x14ac:dyDescent="0.25">
      <c r="A2829" s="27"/>
      <c r="B2829" s="28"/>
      <c r="C2829" s="28"/>
      <c r="D2829" s="29"/>
    </row>
    <row r="2830" spans="1:4" x14ac:dyDescent="0.25">
      <c r="A2830" s="27"/>
      <c r="B2830" s="28"/>
      <c r="C2830" s="28"/>
      <c r="D2830" s="29"/>
    </row>
    <row r="2831" spans="1:4" x14ac:dyDescent="0.25">
      <c r="A2831" s="27"/>
      <c r="B2831" s="28"/>
      <c r="C2831" s="28"/>
      <c r="D2831" s="29"/>
    </row>
    <row r="2832" spans="1:4" x14ac:dyDescent="0.25">
      <c r="A2832" s="27"/>
      <c r="B2832" s="28"/>
      <c r="C2832" s="28"/>
      <c r="D2832" s="29"/>
    </row>
    <row r="2833" spans="1:4" x14ac:dyDescent="0.25">
      <c r="A2833" s="27"/>
      <c r="B2833" s="28"/>
      <c r="C2833" s="28"/>
      <c r="D2833" s="29"/>
    </row>
    <row r="2834" spans="1:4" x14ac:dyDescent="0.25">
      <c r="A2834" s="27"/>
      <c r="B2834" s="28"/>
      <c r="C2834" s="28"/>
      <c r="D2834" s="29"/>
    </row>
    <row r="2835" spans="1:4" x14ac:dyDescent="0.25">
      <c r="A2835" s="27"/>
      <c r="B2835" s="28"/>
      <c r="C2835" s="28"/>
      <c r="D2835" s="29"/>
    </row>
    <row r="2836" spans="1:4" x14ac:dyDescent="0.25">
      <c r="A2836" s="27"/>
      <c r="B2836" s="28"/>
      <c r="C2836" s="28"/>
      <c r="D2836" s="29"/>
    </row>
    <row r="2837" spans="1:4" x14ac:dyDescent="0.25">
      <c r="A2837" s="27"/>
      <c r="B2837" s="28"/>
      <c r="C2837" s="28"/>
      <c r="D2837" s="29"/>
    </row>
    <row r="2838" spans="1:4" x14ac:dyDescent="0.25">
      <c r="A2838" s="27"/>
      <c r="B2838" s="28"/>
      <c r="C2838" s="28"/>
      <c r="D2838" s="29"/>
    </row>
    <row r="2839" spans="1:4" x14ac:dyDescent="0.25">
      <c r="A2839" s="27"/>
      <c r="B2839" s="28"/>
      <c r="C2839" s="28"/>
      <c r="D2839" s="29"/>
    </row>
    <row r="2840" spans="1:4" x14ac:dyDescent="0.25">
      <c r="A2840" s="27"/>
      <c r="B2840" s="28"/>
      <c r="C2840" s="28"/>
      <c r="D2840" s="29"/>
    </row>
    <row r="2841" spans="1:4" x14ac:dyDescent="0.25">
      <c r="A2841" s="27"/>
      <c r="B2841" s="28"/>
      <c r="C2841" s="28"/>
      <c r="D2841" s="29"/>
    </row>
    <row r="2842" spans="1:4" x14ac:dyDescent="0.25">
      <c r="A2842" s="27"/>
      <c r="B2842" s="28"/>
      <c r="C2842" s="28"/>
      <c r="D2842" s="29"/>
    </row>
    <row r="2843" spans="1:4" x14ac:dyDescent="0.25">
      <c r="A2843" s="27"/>
      <c r="B2843" s="28"/>
      <c r="C2843" s="28"/>
      <c r="D2843" s="29"/>
    </row>
    <row r="2844" spans="1:4" x14ac:dyDescent="0.25">
      <c r="A2844" s="27"/>
      <c r="B2844" s="28"/>
      <c r="C2844" s="28"/>
      <c r="D2844" s="29"/>
    </row>
    <row r="2845" spans="1:4" x14ac:dyDescent="0.25">
      <c r="A2845" s="27"/>
      <c r="B2845" s="28"/>
      <c r="C2845" s="28"/>
      <c r="D2845" s="29"/>
    </row>
    <row r="2846" spans="1:4" x14ac:dyDescent="0.25">
      <c r="A2846" s="27"/>
      <c r="B2846" s="28"/>
      <c r="C2846" s="28"/>
      <c r="D2846" s="29"/>
    </row>
    <row r="2847" spans="1:4" x14ac:dyDescent="0.25">
      <c r="A2847" s="27"/>
      <c r="B2847" s="28"/>
      <c r="C2847" s="28"/>
      <c r="D2847" s="29"/>
    </row>
    <row r="2848" spans="1:4" x14ac:dyDescent="0.25">
      <c r="A2848" s="27"/>
      <c r="B2848" s="28"/>
      <c r="C2848" s="28"/>
      <c r="D2848" s="29"/>
    </row>
    <row r="2849" spans="1:4" x14ac:dyDescent="0.25">
      <c r="A2849" s="27"/>
      <c r="B2849" s="28"/>
      <c r="C2849" s="28"/>
      <c r="D2849" s="29"/>
    </row>
    <row r="2850" spans="1:4" x14ac:dyDescent="0.25">
      <c r="A2850" s="27"/>
      <c r="B2850" s="28"/>
      <c r="C2850" s="28"/>
      <c r="D2850" s="29"/>
    </row>
    <row r="2851" spans="1:4" x14ac:dyDescent="0.25">
      <c r="A2851" s="27"/>
      <c r="B2851" s="28"/>
      <c r="C2851" s="28"/>
      <c r="D2851" s="29"/>
    </row>
    <row r="2852" spans="1:4" x14ac:dyDescent="0.25">
      <c r="A2852" s="27"/>
      <c r="B2852" s="28"/>
      <c r="C2852" s="28"/>
      <c r="D2852" s="29"/>
    </row>
    <row r="2853" spans="1:4" x14ac:dyDescent="0.25">
      <c r="A2853" s="27"/>
      <c r="B2853" s="28"/>
      <c r="C2853" s="28"/>
      <c r="D2853" s="29"/>
    </row>
    <row r="2854" spans="1:4" x14ac:dyDescent="0.25">
      <c r="A2854" s="27"/>
      <c r="B2854" s="28"/>
      <c r="C2854" s="28"/>
      <c r="D2854" s="29"/>
    </row>
    <row r="2855" spans="1:4" x14ac:dyDescent="0.25">
      <c r="A2855" s="27"/>
      <c r="B2855" s="28"/>
      <c r="C2855" s="28"/>
      <c r="D2855" s="29"/>
    </row>
    <row r="2856" spans="1:4" x14ac:dyDescent="0.25">
      <c r="A2856" s="27"/>
      <c r="B2856" s="28"/>
      <c r="C2856" s="28"/>
      <c r="D2856" s="29"/>
    </row>
    <row r="2857" spans="1:4" x14ac:dyDescent="0.25">
      <c r="A2857" s="27"/>
      <c r="B2857" s="28"/>
      <c r="C2857" s="28"/>
      <c r="D2857" s="29"/>
    </row>
    <row r="2858" spans="1:4" x14ac:dyDescent="0.25">
      <c r="A2858" s="27"/>
      <c r="B2858" s="28"/>
      <c r="C2858" s="28"/>
      <c r="D2858" s="29"/>
    </row>
    <row r="2859" spans="1:4" x14ac:dyDescent="0.25">
      <c r="A2859" s="27"/>
      <c r="B2859" s="28"/>
      <c r="C2859" s="28"/>
      <c r="D2859" s="29"/>
    </row>
    <row r="2860" spans="1:4" x14ac:dyDescent="0.25">
      <c r="A2860" s="27"/>
      <c r="B2860" s="28"/>
      <c r="C2860" s="28"/>
      <c r="D2860" s="29"/>
    </row>
    <row r="2861" spans="1:4" x14ac:dyDescent="0.25">
      <c r="A2861" s="27"/>
      <c r="B2861" s="28"/>
      <c r="C2861" s="28"/>
      <c r="D2861" s="29"/>
    </row>
    <row r="2862" spans="1:4" x14ac:dyDescent="0.25">
      <c r="A2862" s="27"/>
      <c r="B2862" s="28"/>
      <c r="C2862" s="28"/>
      <c r="D2862" s="29"/>
    </row>
    <row r="2863" spans="1:4" x14ac:dyDescent="0.25">
      <c r="A2863" s="27"/>
      <c r="B2863" s="28"/>
      <c r="C2863" s="28"/>
      <c r="D2863" s="29"/>
    </row>
    <row r="2864" spans="1:4" x14ac:dyDescent="0.25">
      <c r="A2864" s="27"/>
      <c r="B2864" s="28"/>
      <c r="C2864" s="28"/>
      <c r="D2864" s="29"/>
    </row>
    <row r="2865" spans="1:4" x14ac:dyDescent="0.25">
      <c r="A2865" s="27"/>
      <c r="B2865" s="28"/>
      <c r="C2865" s="28"/>
      <c r="D2865" s="29"/>
    </row>
    <row r="2866" spans="1:4" x14ac:dyDescent="0.25">
      <c r="A2866" s="27"/>
      <c r="B2866" s="28"/>
      <c r="C2866" s="28"/>
      <c r="D2866" s="29"/>
    </row>
    <row r="2867" spans="1:4" x14ac:dyDescent="0.25">
      <c r="A2867" s="27"/>
      <c r="B2867" s="28"/>
      <c r="C2867" s="28"/>
      <c r="D2867" s="29"/>
    </row>
    <row r="2868" spans="1:4" x14ac:dyDescent="0.25">
      <c r="A2868" s="27"/>
      <c r="B2868" s="28"/>
      <c r="C2868" s="28"/>
      <c r="D2868" s="29"/>
    </row>
    <row r="2869" spans="1:4" x14ac:dyDescent="0.25">
      <c r="A2869" s="27"/>
      <c r="B2869" s="28"/>
      <c r="C2869" s="28"/>
      <c r="D2869" s="29"/>
    </row>
    <row r="2870" spans="1:4" x14ac:dyDescent="0.25">
      <c r="A2870" s="27"/>
      <c r="B2870" s="28"/>
      <c r="C2870" s="28"/>
      <c r="D2870" s="29"/>
    </row>
    <row r="2871" spans="1:4" x14ac:dyDescent="0.25">
      <c r="A2871" s="27"/>
      <c r="B2871" s="28"/>
      <c r="C2871" s="28"/>
      <c r="D2871" s="29"/>
    </row>
    <row r="2872" spans="1:4" x14ac:dyDescent="0.25">
      <c r="A2872" s="27"/>
      <c r="B2872" s="28"/>
      <c r="C2872" s="28"/>
      <c r="D2872" s="29"/>
    </row>
    <row r="2873" spans="1:4" x14ac:dyDescent="0.25">
      <c r="A2873" s="27"/>
      <c r="B2873" s="28"/>
      <c r="C2873" s="28"/>
      <c r="D2873" s="29"/>
    </row>
    <row r="2874" spans="1:4" x14ac:dyDescent="0.25">
      <c r="A2874" s="27"/>
      <c r="B2874" s="28"/>
      <c r="C2874" s="28"/>
      <c r="D2874" s="29"/>
    </row>
    <row r="2875" spans="1:4" x14ac:dyDescent="0.25">
      <c r="A2875" s="27"/>
      <c r="B2875" s="28"/>
      <c r="C2875" s="28"/>
      <c r="D2875" s="29"/>
    </row>
    <row r="2876" spans="1:4" x14ac:dyDescent="0.25">
      <c r="A2876" s="27"/>
      <c r="B2876" s="28"/>
      <c r="C2876" s="28"/>
      <c r="D2876" s="29"/>
    </row>
    <row r="2877" spans="1:4" x14ac:dyDescent="0.25">
      <c r="A2877" s="27"/>
      <c r="B2877" s="28"/>
      <c r="C2877" s="28"/>
      <c r="D2877" s="29"/>
    </row>
    <row r="2878" spans="1:4" x14ac:dyDescent="0.25">
      <c r="A2878" s="27"/>
      <c r="B2878" s="28"/>
      <c r="C2878" s="28"/>
      <c r="D2878" s="29"/>
    </row>
    <row r="2879" spans="1:4" x14ac:dyDescent="0.25">
      <c r="A2879" s="27"/>
      <c r="B2879" s="28"/>
      <c r="C2879" s="28"/>
      <c r="D2879" s="29"/>
    </row>
    <row r="2880" spans="1:4" x14ac:dyDescent="0.25">
      <c r="A2880" s="27"/>
      <c r="B2880" s="28"/>
      <c r="C2880" s="28"/>
      <c r="D2880" s="29"/>
    </row>
    <row r="2881" spans="1:4" x14ac:dyDescent="0.25">
      <c r="A2881" s="27"/>
      <c r="B2881" s="28"/>
      <c r="C2881" s="28"/>
      <c r="D2881" s="29"/>
    </row>
    <row r="2882" spans="1:4" x14ac:dyDescent="0.25">
      <c r="A2882" s="27"/>
      <c r="B2882" s="28"/>
      <c r="C2882" s="28"/>
      <c r="D2882" s="29"/>
    </row>
    <row r="2883" spans="1:4" x14ac:dyDescent="0.25">
      <c r="A2883" s="27"/>
      <c r="B2883" s="28"/>
      <c r="C2883" s="28"/>
      <c r="D2883" s="29"/>
    </row>
    <row r="2884" spans="1:4" x14ac:dyDescent="0.25">
      <c r="A2884" s="27"/>
      <c r="B2884" s="28"/>
      <c r="C2884" s="28"/>
      <c r="D2884" s="29"/>
    </row>
    <row r="2885" spans="1:4" x14ac:dyDescent="0.25">
      <c r="A2885" s="27"/>
      <c r="B2885" s="28"/>
      <c r="C2885" s="28"/>
      <c r="D2885" s="29"/>
    </row>
    <row r="2886" spans="1:4" x14ac:dyDescent="0.25">
      <c r="A2886" s="27"/>
      <c r="B2886" s="28"/>
      <c r="C2886" s="28"/>
      <c r="D2886" s="29"/>
    </row>
    <row r="2887" spans="1:4" x14ac:dyDescent="0.25">
      <c r="A2887" s="27"/>
      <c r="B2887" s="28"/>
      <c r="C2887" s="28"/>
      <c r="D2887" s="29"/>
    </row>
    <row r="2888" spans="1:4" x14ac:dyDescent="0.25">
      <c r="A2888" s="27"/>
      <c r="B2888" s="28"/>
      <c r="C2888" s="28"/>
      <c r="D2888" s="29"/>
    </row>
    <row r="2889" spans="1:4" x14ac:dyDescent="0.25">
      <c r="A2889" s="27"/>
      <c r="B2889" s="28"/>
      <c r="C2889" s="28"/>
      <c r="D2889" s="29"/>
    </row>
    <row r="2890" spans="1:4" x14ac:dyDescent="0.25">
      <c r="A2890" s="27"/>
      <c r="B2890" s="28"/>
      <c r="C2890" s="28"/>
      <c r="D2890" s="29"/>
    </row>
    <row r="2891" spans="1:4" x14ac:dyDescent="0.25">
      <c r="A2891" s="27"/>
      <c r="B2891" s="28"/>
      <c r="C2891" s="28"/>
      <c r="D2891" s="29"/>
    </row>
    <row r="2892" spans="1:4" x14ac:dyDescent="0.25">
      <c r="A2892" s="27"/>
      <c r="B2892" s="28"/>
      <c r="C2892" s="28"/>
      <c r="D2892" s="29"/>
    </row>
    <row r="2893" spans="1:4" x14ac:dyDescent="0.25">
      <c r="A2893" s="27"/>
      <c r="B2893" s="28"/>
      <c r="C2893" s="28"/>
      <c r="D2893" s="29"/>
    </row>
    <row r="2894" spans="1:4" x14ac:dyDescent="0.25">
      <c r="A2894" s="27"/>
      <c r="B2894" s="28"/>
      <c r="C2894" s="28"/>
      <c r="D2894" s="29"/>
    </row>
    <row r="2895" spans="1:4" x14ac:dyDescent="0.25">
      <c r="A2895" s="27"/>
      <c r="B2895" s="28"/>
      <c r="C2895" s="28"/>
      <c r="D2895" s="29"/>
    </row>
    <row r="2896" spans="1:4" x14ac:dyDescent="0.25">
      <c r="A2896" s="27"/>
      <c r="B2896" s="28"/>
      <c r="C2896" s="28"/>
      <c r="D2896" s="29"/>
    </row>
    <row r="2897" spans="1:4" x14ac:dyDescent="0.25">
      <c r="A2897" s="27"/>
      <c r="B2897" s="28"/>
      <c r="C2897" s="28"/>
      <c r="D2897" s="29"/>
    </row>
    <row r="2898" spans="1:4" x14ac:dyDescent="0.25">
      <c r="A2898" s="27"/>
      <c r="B2898" s="28"/>
      <c r="C2898" s="28"/>
      <c r="D2898" s="29"/>
    </row>
    <row r="2899" spans="1:4" x14ac:dyDescent="0.25">
      <c r="A2899" s="27"/>
      <c r="B2899" s="28"/>
      <c r="C2899" s="28"/>
      <c r="D2899" s="29"/>
    </row>
    <row r="2900" spans="1:4" x14ac:dyDescent="0.25">
      <c r="A2900" s="27"/>
      <c r="B2900" s="28"/>
      <c r="C2900" s="28"/>
      <c r="D2900" s="29"/>
    </row>
    <row r="2901" spans="1:4" x14ac:dyDescent="0.25">
      <c r="A2901" s="27"/>
      <c r="B2901" s="28"/>
      <c r="C2901" s="28"/>
      <c r="D2901" s="29"/>
    </row>
    <row r="2902" spans="1:4" x14ac:dyDescent="0.25">
      <c r="A2902" s="27"/>
      <c r="B2902" s="28"/>
      <c r="C2902" s="28"/>
      <c r="D2902" s="29"/>
    </row>
    <row r="2903" spans="1:4" x14ac:dyDescent="0.25">
      <c r="A2903" s="27"/>
      <c r="B2903" s="28"/>
      <c r="C2903" s="28"/>
      <c r="D2903" s="29"/>
    </row>
    <row r="2904" spans="1:4" x14ac:dyDescent="0.25">
      <c r="A2904" s="27"/>
      <c r="B2904" s="28"/>
      <c r="C2904" s="28"/>
      <c r="D2904" s="29"/>
    </row>
    <row r="2905" spans="1:4" x14ac:dyDescent="0.25">
      <c r="A2905" s="27"/>
      <c r="B2905" s="28"/>
      <c r="C2905" s="28"/>
      <c r="D2905" s="29"/>
    </row>
    <row r="2906" spans="1:4" x14ac:dyDescent="0.25">
      <c r="A2906" s="27"/>
      <c r="B2906" s="28"/>
      <c r="C2906" s="28"/>
      <c r="D2906" s="29"/>
    </row>
    <row r="2907" spans="1:4" x14ac:dyDescent="0.25">
      <c r="A2907" s="27"/>
      <c r="B2907" s="28"/>
      <c r="C2907" s="28"/>
      <c r="D2907" s="29"/>
    </row>
    <row r="2908" spans="1:4" x14ac:dyDescent="0.25">
      <c r="A2908" s="27"/>
      <c r="B2908" s="28"/>
      <c r="C2908" s="28"/>
      <c r="D2908" s="29"/>
    </row>
    <row r="2909" spans="1:4" x14ac:dyDescent="0.25">
      <c r="A2909" s="27"/>
      <c r="B2909" s="28"/>
      <c r="C2909" s="28"/>
      <c r="D2909" s="29"/>
    </row>
    <row r="2910" spans="1:4" x14ac:dyDescent="0.25">
      <c r="A2910" s="27"/>
      <c r="B2910" s="28"/>
      <c r="C2910" s="28"/>
      <c r="D2910" s="29"/>
    </row>
    <row r="2911" spans="1:4" x14ac:dyDescent="0.25">
      <c r="A2911" s="27"/>
      <c r="B2911" s="28"/>
      <c r="C2911" s="28"/>
      <c r="D2911" s="29"/>
    </row>
    <row r="2912" spans="1:4" x14ac:dyDescent="0.25">
      <c r="A2912" s="27"/>
      <c r="B2912" s="28"/>
      <c r="C2912" s="28"/>
      <c r="D2912" s="29"/>
    </row>
    <row r="2913" spans="1:4" x14ac:dyDescent="0.25">
      <c r="A2913" s="27"/>
      <c r="B2913" s="28"/>
      <c r="C2913" s="28"/>
      <c r="D2913" s="29"/>
    </row>
    <row r="2914" spans="1:4" x14ac:dyDescent="0.25">
      <c r="A2914" s="27"/>
      <c r="B2914" s="28"/>
      <c r="C2914" s="28"/>
      <c r="D2914" s="29"/>
    </row>
    <row r="2915" spans="1:4" x14ac:dyDescent="0.25">
      <c r="A2915" s="27"/>
      <c r="B2915" s="28"/>
      <c r="C2915" s="28"/>
      <c r="D2915" s="29"/>
    </row>
    <row r="2916" spans="1:4" x14ac:dyDescent="0.25">
      <c r="A2916" s="27"/>
      <c r="B2916" s="28"/>
      <c r="C2916" s="28"/>
      <c r="D2916" s="29"/>
    </row>
    <row r="2917" spans="1:4" x14ac:dyDescent="0.25">
      <c r="A2917" s="27"/>
      <c r="B2917" s="28"/>
      <c r="C2917" s="28"/>
      <c r="D2917" s="29"/>
    </row>
    <row r="2918" spans="1:4" x14ac:dyDescent="0.25">
      <c r="A2918" s="27"/>
      <c r="B2918" s="28"/>
      <c r="C2918" s="28"/>
      <c r="D2918" s="29"/>
    </row>
    <row r="2919" spans="1:4" x14ac:dyDescent="0.25">
      <c r="A2919" s="27"/>
      <c r="B2919" s="28"/>
      <c r="C2919" s="28"/>
      <c r="D2919" s="29"/>
    </row>
    <row r="2920" spans="1:4" x14ac:dyDescent="0.25">
      <c r="A2920" s="27"/>
      <c r="B2920" s="28"/>
      <c r="C2920" s="28"/>
      <c r="D2920" s="29"/>
    </row>
    <row r="2921" spans="1:4" x14ac:dyDescent="0.25">
      <c r="A2921" s="27"/>
      <c r="B2921" s="28"/>
      <c r="C2921" s="28"/>
      <c r="D2921" s="29"/>
    </row>
    <row r="2922" spans="1:4" x14ac:dyDescent="0.25">
      <c r="A2922" s="27"/>
      <c r="B2922" s="28"/>
      <c r="C2922" s="28"/>
      <c r="D2922" s="29"/>
    </row>
    <row r="2923" spans="1:4" x14ac:dyDescent="0.25">
      <c r="A2923" s="27"/>
      <c r="B2923" s="28"/>
      <c r="C2923" s="28"/>
      <c r="D2923" s="29"/>
    </row>
    <row r="2924" spans="1:4" x14ac:dyDescent="0.25">
      <c r="A2924" s="27"/>
      <c r="B2924" s="28"/>
      <c r="C2924" s="28"/>
      <c r="D2924" s="29"/>
    </row>
    <row r="2925" spans="1:4" x14ac:dyDescent="0.25">
      <c r="A2925" s="27"/>
      <c r="B2925" s="28"/>
      <c r="C2925" s="28"/>
      <c r="D2925" s="29"/>
    </row>
    <row r="2926" spans="1:4" x14ac:dyDescent="0.25">
      <c r="A2926" s="27"/>
      <c r="B2926" s="28"/>
      <c r="C2926" s="28"/>
      <c r="D2926" s="29"/>
    </row>
    <row r="2927" spans="1:4" x14ac:dyDescent="0.25">
      <c r="A2927" s="27"/>
      <c r="B2927" s="28"/>
      <c r="C2927" s="28"/>
      <c r="D2927" s="29"/>
    </row>
    <row r="2928" spans="1:4" x14ac:dyDescent="0.25">
      <c r="A2928" s="27"/>
      <c r="B2928" s="28"/>
      <c r="C2928" s="28"/>
      <c r="D2928" s="29"/>
    </row>
    <row r="2929" spans="1:4" x14ac:dyDescent="0.25">
      <c r="A2929" s="27"/>
      <c r="B2929" s="28"/>
      <c r="C2929" s="28"/>
      <c r="D2929" s="29"/>
    </row>
    <row r="2930" spans="1:4" x14ac:dyDescent="0.25">
      <c r="A2930" s="27"/>
      <c r="B2930" s="28"/>
      <c r="C2930" s="28"/>
      <c r="D2930" s="29"/>
    </row>
    <row r="2931" spans="1:4" x14ac:dyDescent="0.25">
      <c r="A2931" s="27"/>
      <c r="B2931" s="28"/>
      <c r="C2931" s="28"/>
      <c r="D2931" s="29"/>
    </row>
    <row r="2932" spans="1:4" x14ac:dyDescent="0.25">
      <c r="A2932" s="27"/>
      <c r="B2932" s="28"/>
      <c r="C2932" s="28"/>
      <c r="D2932" s="29"/>
    </row>
    <row r="2933" spans="1:4" x14ac:dyDescent="0.25">
      <c r="A2933" s="27"/>
      <c r="B2933" s="28"/>
      <c r="C2933" s="28"/>
      <c r="D2933" s="29"/>
    </row>
    <row r="2934" spans="1:4" x14ac:dyDescent="0.25">
      <c r="A2934" s="27"/>
      <c r="B2934" s="28"/>
      <c r="C2934" s="28"/>
      <c r="D2934" s="29"/>
    </row>
    <row r="2935" spans="1:4" x14ac:dyDescent="0.25">
      <c r="A2935" s="27"/>
      <c r="B2935" s="28"/>
      <c r="C2935" s="28"/>
      <c r="D2935" s="29"/>
    </row>
    <row r="2936" spans="1:4" x14ac:dyDescent="0.25">
      <c r="A2936" s="27"/>
      <c r="B2936" s="28"/>
      <c r="C2936" s="28"/>
      <c r="D2936" s="29"/>
    </row>
    <row r="2937" spans="1:4" x14ac:dyDescent="0.25">
      <c r="A2937" s="27"/>
      <c r="B2937" s="28"/>
      <c r="C2937" s="28"/>
      <c r="D2937" s="29"/>
    </row>
    <row r="2938" spans="1:4" x14ac:dyDescent="0.25">
      <c r="A2938" s="27"/>
      <c r="B2938" s="28"/>
      <c r="C2938" s="28"/>
      <c r="D2938" s="29"/>
    </row>
    <row r="2939" spans="1:4" x14ac:dyDescent="0.25">
      <c r="A2939" s="27"/>
      <c r="B2939" s="28"/>
      <c r="C2939" s="28"/>
      <c r="D2939" s="29"/>
    </row>
    <row r="2940" spans="1:4" x14ac:dyDescent="0.25">
      <c r="A2940" s="27"/>
      <c r="B2940" s="28"/>
      <c r="C2940" s="28"/>
      <c r="D2940" s="29"/>
    </row>
    <row r="2941" spans="1:4" x14ac:dyDescent="0.25">
      <c r="A2941" s="27"/>
      <c r="B2941" s="28"/>
      <c r="C2941" s="28"/>
      <c r="D2941" s="29"/>
    </row>
    <row r="2942" spans="1:4" x14ac:dyDescent="0.25">
      <c r="A2942" s="27"/>
      <c r="B2942" s="28"/>
      <c r="C2942" s="28"/>
      <c r="D2942" s="29"/>
    </row>
    <row r="2943" spans="1:4" x14ac:dyDescent="0.25">
      <c r="A2943" s="27"/>
      <c r="B2943" s="28"/>
      <c r="C2943" s="28"/>
      <c r="D2943" s="29"/>
    </row>
    <row r="2944" spans="1:4" x14ac:dyDescent="0.25">
      <c r="A2944" s="27"/>
      <c r="B2944" s="28"/>
      <c r="C2944" s="28"/>
      <c r="D2944" s="29"/>
    </row>
    <row r="2945" spans="1:4" x14ac:dyDescent="0.25">
      <c r="A2945" s="27"/>
      <c r="B2945" s="28"/>
      <c r="C2945" s="28"/>
      <c r="D2945" s="29"/>
    </row>
    <row r="2946" spans="1:4" x14ac:dyDescent="0.25">
      <c r="A2946" s="27"/>
      <c r="B2946" s="28"/>
      <c r="C2946" s="28"/>
      <c r="D2946" s="29"/>
    </row>
    <row r="2947" spans="1:4" x14ac:dyDescent="0.25">
      <c r="A2947" s="27"/>
      <c r="B2947" s="28"/>
      <c r="C2947" s="28"/>
      <c r="D2947" s="29"/>
    </row>
    <row r="2948" spans="1:4" x14ac:dyDescent="0.25">
      <c r="A2948" s="27"/>
      <c r="B2948" s="28"/>
      <c r="C2948" s="28"/>
      <c r="D2948" s="29"/>
    </row>
    <row r="2949" spans="1:4" x14ac:dyDescent="0.25">
      <c r="A2949" s="27"/>
      <c r="B2949" s="28"/>
      <c r="C2949" s="28"/>
      <c r="D2949" s="29"/>
    </row>
    <row r="2950" spans="1:4" x14ac:dyDescent="0.25">
      <c r="A2950" s="27"/>
      <c r="B2950" s="28"/>
      <c r="C2950" s="28"/>
      <c r="D2950" s="29"/>
    </row>
    <row r="2951" spans="1:4" x14ac:dyDescent="0.25">
      <c r="A2951" s="27"/>
      <c r="B2951" s="28"/>
      <c r="C2951" s="28"/>
      <c r="D2951" s="29"/>
    </row>
    <row r="2952" spans="1:4" x14ac:dyDescent="0.25">
      <c r="A2952" s="27"/>
      <c r="B2952" s="28"/>
      <c r="C2952" s="28"/>
      <c r="D2952" s="29"/>
    </row>
    <row r="2953" spans="1:4" x14ac:dyDescent="0.25">
      <c r="A2953" s="27"/>
      <c r="B2953" s="28"/>
      <c r="C2953" s="28"/>
      <c r="D2953" s="29"/>
    </row>
    <row r="2954" spans="1:4" x14ac:dyDescent="0.25">
      <c r="A2954" s="27"/>
      <c r="B2954" s="28"/>
      <c r="C2954" s="28"/>
      <c r="D2954" s="29"/>
    </row>
    <row r="2955" spans="1:4" x14ac:dyDescent="0.25">
      <c r="A2955" s="27"/>
      <c r="B2955" s="28"/>
      <c r="C2955" s="28"/>
      <c r="D2955" s="29"/>
    </row>
    <row r="2956" spans="1:4" x14ac:dyDescent="0.25">
      <c r="A2956" s="27"/>
      <c r="B2956" s="28"/>
      <c r="C2956" s="28"/>
      <c r="D2956" s="29"/>
    </row>
    <row r="2957" spans="1:4" x14ac:dyDescent="0.25">
      <c r="A2957" s="27"/>
      <c r="B2957" s="28"/>
      <c r="C2957" s="28"/>
      <c r="D2957" s="29"/>
    </row>
    <row r="2958" spans="1:4" x14ac:dyDescent="0.25">
      <c r="A2958" s="27"/>
      <c r="B2958" s="28"/>
      <c r="C2958" s="28"/>
      <c r="D2958" s="29"/>
    </row>
    <row r="2959" spans="1:4" x14ac:dyDescent="0.25">
      <c r="A2959" s="27"/>
      <c r="B2959" s="28"/>
      <c r="C2959" s="28"/>
      <c r="D2959" s="29"/>
    </row>
    <row r="2960" spans="1:4" x14ac:dyDescent="0.25">
      <c r="A2960" s="27"/>
      <c r="B2960" s="28"/>
      <c r="C2960" s="28"/>
      <c r="D2960" s="29"/>
    </row>
    <row r="2961" spans="1:4" x14ac:dyDescent="0.25">
      <c r="A2961" s="27"/>
      <c r="B2961" s="28"/>
      <c r="C2961" s="28"/>
      <c r="D2961" s="29"/>
    </row>
    <row r="2962" spans="1:4" x14ac:dyDescent="0.25">
      <c r="A2962" s="27"/>
      <c r="B2962" s="28"/>
      <c r="C2962" s="28"/>
      <c r="D2962" s="29"/>
    </row>
    <row r="2963" spans="1:4" x14ac:dyDescent="0.25">
      <c r="A2963" s="27"/>
      <c r="B2963" s="28"/>
      <c r="C2963" s="28"/>
      <c r="D2963" s="29"/>
    </row>
    <row r="2964" spans="1:4" x14ac:dyDescent="0.25">
      <c r="A2964" s="27"/>
      <c r="B2964" s="28"/>
      <c r="C2964" s="28"/>
      <c r="D2964" s="29"/>
    </row>
    <row r="2965" spans="1:4" x14ac:dyDescent="0.25">
      <c r="A2965" s="27"/>
      <c r="B2965" s="28"/>
      <c r="C2965" s="28"/>
      <c r="D2965" s="29"/>
    </row>
    <row r="2966" spans="1:4" x14ac:dyDescent="0.25">
      <c r="A2966" s="27"/>
      <c r="B2966" s="28"/>
      <c r="C2966" s="28"/>
      <c r="D2966" s="29"/>
    </row>
    <row r="2967" spans="1:4" x14ac:dyDescent="0.25">
      <c r="A2967" s="27"/>
      <c r="B2967" s="28"/>
      <c r="C2967" s="28"/>
      <c r="D2967" s="29"/>
    </row>
    <row r="2968" spans="1:4" x14ac:dyDescent="0.25">
      <c r="A2968" s="27"/>
      <c r="B2968" s="28"/>
      <c r="C2968" s="28"/>
      <c r="D2968" s="29"/>
    </row>
    <row r="2969" spans="1:4" x14ac:dyDescent="0.25">
      <c r="A2969" s="27"/>
      <c r="B2969" s="28"/>
      <c r="C2969" s="28"/>
      <c r="D2969" s="29"/>
    </row>
    <row r="2970" spans="1:4" x14ac:dyDescent="0.25">
      <c r="A2970" s="27"/>
      <c r="B2970" s="28"/>
      <c r="C2970" s="28"/>
      <c r="D2970" s="29"/>
    </row>
    <row r="2971" spans="1:4" x14ac:dyDescent="0.25">
      <c r="A2971" s="27"/>
      <c r="B2971" s="28"/>
      <c r="C2971" s="28"/>
      <c r="D2971" s="29"/>
    </row>
    <row r="2972" spans="1:4" x14ac:dyDescent="0.25">
      <c r="A2972" s="27"/>
      <c r="B2972" s="28"/>
      <c r="C2972" s="28"/>
      <c r="D2972" s="29"/>
    </row>
    <row r="2973" spans="1:4" x14ac:dyDescent="0.25">
      <c r="A2973" s="27"/>
      <c r="B2973" s="28"/>
      <c r="C2973" s="28"/>
      <c r="D2973" s="29"/>
    </row>
    <row r="2974" spans="1:4" x14ac:dyDescent="0.25">
      <c r="A2974" s="27"/>
      <c r="B2974" s="28"/>
      <c r="C2974" s="28"/>
      <c r="D2974" s="29"/>
    </row>
    <row r="2975" spans="1:4" x14ac:dyDescent="0.25">
      <c r="A2975" s="27"/>
      <c r="B2975" s="28"/>
      <c r="C2975" s="28"/>
      <c r="D2975" s="29"/>
    </row>
    <row r="2976" spans="1:4" x14ac:dyDescent="0.25">
      <c r="A2976" s="27"/>
      <c r="B2976" s="28"/>
      <c r="C2976" s="28"/>
      <c r="D2976" s="29"/>
    </row>
    <row r="2977" spans="1:4" x14ac:dyDescent="0.25">
      <c r="A2977" s="27"/>
      <c r="B2977" s="28"/>
      <c r="C2977" s="28"/>
      <c r="D2977" s="29"/>
    </row>
    <row r="2978" spans="1:4" x14ac:dyDescent="0.25">
      <c r="A2978" s="27"/>
      <c r="B2978" s="28"/>
      <c r="C2978" s="28"/>
      <c r="D2978" s="29"/>
    </row>
    <row r="2979" spans="1:4" x14ac:dyDescent="0.25">
      <c r="A2979" s="27"/>
      <c r="B2979" s="28"/>
      <c r="C2979" s="28"/>
      <c r="D2979" s="29"/>
    </row>
    <row r="2980" spans="1:4" x14ac:dyDescent="0.25">
      <c r="A2980" s="27"/>
      <c r="B2980" s="28"/>
      <c r="C2980" s="28"/>
      <c r="D2980" s="29"/>
    </row>
    <row r="2981" spans="1:4" x14ac:dyDescent="0.25">
      <c r="A2981" s="27"/>
      <c r="B2981" s="28"/>
      <c r="C2981" s="28"/>
      <c r="D2981" s="29"/>
    </row>
    <row r="2982" spans="1:4" x14ac:dyDescent="0.25">
      <c r="A2982" s="27"/>
      <c r="B2982" s="28"/>
      <c r="C2982" s="28"/>
      <c r="D2982" s="29"/>
    </row>
    <row r="2983" spans="1:4" x14ac:dyDescent="0.25">
      <c r="A2983" s="27"/>
      <c r="B2983" s="28"/>
      <c r="C2983" s="28"/>
      <c r="D2983" s="29"/>
    </row>
    <row r="2984" spans="1:4" x14ac:dyDescent="0.25">
      <c r="A2984" s="27"/>
      <c r="B2984" s="28"/>
      <c r="C2984" s="28"/>
      <c r="D2984" s="29"/>
    </row>
    <row r="2985" spans="1:4" x14ac:dyDescent="0.25">
      <c r="A2985" s="27"/>
      <c r="B2985" s="28"/>
      <c r="C2985" s="28"/>
      <c r="D2985" s="29"/>
    </row>
    <row r="2986" spans="1:4" x14ac:dyDescent="0.25">
      <c r="A2986" s="27"/>
      <c r="B2986" s="28"/>
      <c r="C2986" s="28"/>
      <c r="D2986" s="29"/>
    </row>
    <row r="2987" spans="1:4" x14ac:dyDescent="0.25">
      <c r="A2987" s="27"/>
      <c r="B2987" s="28"/>
      <c r="C2987" s="28"/>
      <c r="D2987" s="29"/>
    </row>
    <row r="2988" spans="1:4" x14ac:dyDescent="0.25">
      <c r="A2988" s="27"/>
      <c r="B2988" s="28"/>
      <c r="C2988" s="28"/>
      <c r="D2988" s="29"/>
    </row>
    <row r="2989" spans="1:4" x14ac:dyDescent="0.25">
      <c r="A2989" s="27"/>
      <c r="B2989" s="28"/>
      <c r="C2989" s="28"/>
      <c r="D2989" s="29"/>
    </row>
    <row r="2990" spans="1:4" x14ac:dyDescent="0.25">
      <c r="A2990" s="27"/>
      <c r="B2990" s="28"/>
      <c r="C2990" s="28"/>
      <c r="D2990" s="29"/>
    </row>
    <row r="2991" spans="1:4" x14ac:dyDescent="0.25">
      <c r="A2991" s="27"/>
      <c r="B2991" s="28"/>
      <c r="C2991" s="28"/>
      <c r="D2991" s="29"/>
    </row>
    <row r="2992" spans="1:4" x14ac:dyDescent="0.25">
      <c r="A2992" s="27"/>
      <c r="B2992" s="28"/>
      <c r="C2992" s="28"/>
      <c r="D2992" s="29"/>
    </row>
    <row r="2993" spans="1:4" x14ac:dyDescent="0.25">
      <c r="A2993" s="27"/>
      <c r="B2993" s="28"/>
      <c r="C2993" s="28"/>
      <c r="D2993" s="29"/>
    </row>
    <row r="2994" spans="1:4" x14ac:dyDescent="0.25">
      <c r="A2994" s="27"/>
      <c r="B2994" s="28"/>
      <c r="C2994" s="28"/>
      <c r="D2994" s="29"/>
    </row>
    <row r="2995" spans="1:4" x14ac:dyDescent="0.25">
      <c r="A2995" s="27"/>
      <c r="B2995" s="28"/>
      <c r="C2995" s="28"/>
      <c r="D2995" s="29"/>
    </row>
    <row r="2996" spans="1:4" x14ac:dyDescent="0.25">
      <c r="A2996" s="27"/>
      <c r="B2996" s="28"/>
      <c r="C2996" s="28"/>
      <c r="D2996" s="29"/>
    </row>
    <row r="2997" spans="1:4" x14ac:dyDescent="0.25">
      <c r="A2997" s="27"/>
      <c r="B2997" s="28"/>
      <c r="C2997" s="28"/>
      <c r="D2997" s="29"/>
    </row>
    <row r="2998" spans="1:4" x14ac:dyDescent="0.25">
      <c r="A2998" s="27"/>
      <c r="B2998" s="28"/>
      <c r="C2998" s="28"/>
      <c r="D2998" s="29"/>
    </row>
    <row r="2999" spans="1:4" x14ac:dyDescent="0.25">
      <c r="A2999" s="27"/>
      <c r="B2999" s="28"/>
      <c r="C2999" s="28"/>
      <c r="D2999" s="29"/>
    </row>
    <row r="3000" spans="1:4" x14ac:dyDescent="0.25">
      <c r="A3000" s="27"/>
      <c r="B3000" s="28"/>
      <c r="C3000" s="28"/>
      <c r="D3000" s="29"/>
    </row>
    <row r="3001" spans="1:4" x14ac:dyDescent="0.25">
      <c r="A3001" s="27"/>
      <c r="B3001" s="28"/>
      <c r="C3001" s="28"/>
      <c r="D3001" s="29"/>
    </row>
    <row r="3002" spans="1:4" x14ac:dyDescent="0.25">
      <c r="A3002" s="27"/>
      <c r="B3002" s="28"/>
      <c r="C3002" s="28"/>
      <c r="D3002" s="29"/>
    </row>
    <row r="3003" spans="1:4" x14ac:dyDescent="0.25">
      <c r="A3003" s="27"/>
      <c r="B3003" s="28"/>
      <c r="C3003" s="28"/>
      <c r="D3003" s="29"/>
    </row>
    <row r="3004" spans="1:4" x14ac:dyDescent="0.25">
      <c r="A3004" s="27"/>
      <c r="B3004" s="28"/>
      <c r="C3004" s="28"/>
      <c r="D3004" s="29"/>
    </row>
    <row r="3005" spans="1:4" x14ac:dyDescent="0.25">
      <c r="A3005" s="27"/>
      <c r="B3005" s="28"/>
      <c r="C3005" s="28"/>
      <c r="D3005" s="29"/>
    </row>
    <row r="3006" spans="1:4" x14ac:dyDescent="0.25">
      <c r="A3006" s="27"/>
      <c r="B3006" s="28"/>
      <c r="C3006" s="28"/>
      <c r="D3006" s="29"/>
    </row>
    <row r="3007" spans="1:4" x14ac:dyDescent="0.25">
      <c r="A3007" s="27"/>
      <c r="B3007" s="28"/>
      <c r="C3007" s="28"/>
      <c r="D3007" s="29"/>
    </row>
    <row r="3008" spans="1:4" x14ac:dyDescent="0.25">
      <c r="A3008" s="27"/>
      <c r="B3008" s="28"/>
      <c r="C3008" s="28"/>
      <c r="D3008" s="29"/>
    </row>
    <row r="3009" spans="1:4" x14ac:dyDescent="0.25">
      <c r="A3009" s="27"/>
      <c r="B3009" s="28"/>
      <c r="C3009" s="28"/>
      <c r="D3009" s="29"/>
    </row>
    <row r="3010" spans="1:4" x14ac:dyDescent="0.25">
      <c r="A3010" s="27"/>
      <c r="B3010" s="28"/>
      <c r="C3010" s="28"/>
      <c r="D3010" s="29"/>
    </row>
    <row r="3011" spans="1:4" x14ac:dyDescent="0.25">
      <c r="A3011" s="27"/>
      <c r="B3011" s="28"/>
      <c r="C3011" s="28"/>
      <c r="D3011" s="29"/>
    </row>
    <row r="3012" spans="1:4" x14ac:dyDescent="0.25">
      <c r="A3012" s="27"/>
      <c r="B3012" s="28"/>
      <c r="C3012" s="28"/>
      <c r="D3012" s="29"/>
    </row>
    <row r="3013" spans="1:4" x14ac:dyDescent="0.25">
      <c r="A3013" s="27"/>
      <c r="B3013" s="28"/>
      <c r="C3013" s="28"/>
      <c r="D3013" s="29"/>
    </row>
    <row r="3014" spans="1:4" x14ac:dyDescent="0.25">
      <c r="A3014" s="27"/>
      <c r="B3014" s="28"/>
      <c r="C3014" s="28"/>
      <c r="D3014" s="29"/>
    </row>
    <row r="3015" spans="1:4" x14ac:dyDescent="0.25">
      <c r="A3015" s="27"/>
      <c r="B3015" s="28"/>
      <c r="C3015" s="28"/>
      <c r="D3015" s="29"/>
    </row>
    <row r="3016" spans="1:4" x14ac:dyDescent="0.25">
      <c r="A3016" s="27"/>
      <c r="B3016" s="28"/>
      <c r="C3016" s="28"/>
      <c r="D3016" s="29"/>
    </row>
    <row r="3017" spans="1:4" x14ac:dyDescent="0.25">
      <c r="A3017" s="27"/>
      <c r="B3017" s="28"/>
      <c r="C3017" s="28"/>
      <c r="D3017" s="29"/>
    </row>
    <row r="3018" spans="1:4" x14ac:dyDescent="0.25">
      <c r="A3018" s="27"/>
      <c r="B3018" s="28"/>
      <c r="C3018" s="28"/>
      <c r="D3018" s="29"/>
    </row>
    <row r="3019" spans="1:4" x14ac:dyDescent="0.25">
      <c r="A3019" s="27"/>
      <c r="B3019" s="28"/>
      <c r="C3019" s="28"/>
      <c r="D3019" s="29"/>
    </row>
    <row r="3020" spans="1:4" x14ac:dyDescent="0.25">
      <c r="A3020" s="27"/>
      <c r="B3020" s="28"/>
      <c r="C3020" s="28"/>
      <c r="D3020" s="29"/>
    </row>
    <row r="3021" spans="1:4" x14ac:dyDescent="0.25">
      <c r="A3021" s="27"/>
      <c r="B3021" s="28"/>
      <c r="C3021" s="28"/>
      <c r="D3021" s="29"/>
    </row>
    <row r="3022" spans="1:4" x14ac:dyDescent="0.25">
      <c r="A3022" s="27"/>
      <c r="B3022" s="28"/>
      <c r="C3022" s="28"/>
      <c r="D3022" s="29"/>
    </row>
    <row r="3023" spans="1:4" x14ac:dyDescent="0.25">
      <c r="A3023" s="27"/>
      <c r="B3023" s="28"/>
      <c r="C3023" s="28"/>
      <c r="D3023" s="29"/>
    </row>
    <row r="3024" spans="1:4" x14ac:dyDescent="0.25">
      <c r="A3024" s="27"/>
      <c r="B3024" s="28"/>
      <c r="C3024" s="28"/>
      <c r="D3024" s="29"/>
    </row>
    <row r="3025" spans="1:4" x14ac:dyDescent="0.25">
      <c r="A3025" s="27"/>
      <c r="B3025" s="28"/>
      <c r="C3025" s="28"/>
      <c r="D3025" s="29"/>
    </row>
    <row r="3026" spans="1:4" x14ac:dyDescent="0.25">
      <c r="A3026" s="27"/>
      <c r="B3026" s="28"/>
      <c r="C3026" s="28"/>
      <c r="D3026" s="29"/>
    </row>
    <row r="3027" spans="1:4" x14ac:dyDescent="0.25">
      <c r="A3027" s="27"/>
      <c r="B3027" s="28"/>
      <c r="C3027" s="28"/>
      <c r="D3027" s="29"/>
    </row>
    <row r="3028" spans="1:4" x14ac:dyDescent="0.25">
      <c r="A3028" s="27"/>
      <c r="B3028" s="28"/>
      <c r="C3028" s="28"/>
      <c r="D3028" s="29"/>
    </row>
    <row r="3029" spans="1:4" x14ac:dyDescent="0.25">
      <c r="A3029" s="27"/>
      <c r="B3029" s="28"/>
      <c r="C3029" s="28"/>
      <c r="D3029" s="29"/>
    </row>
    <row r="3030" spans="1:4" x14ac:dyDescent="0.25">
      <c r="A3030" s="27"/>
      <c r="B3030" s="28"/>
      <c r="C3030" s="28"/>
      <c r="D3030" s="29"/>
    </row>
    <row r="3031" spans="1:4" x14ac:dyDescent="0.25">
      <c r="A3031" s="27"/>
      <c r="B3031" s="28"/>
      <c r="C3031" s="28"/>
      <c r="D3031" s="29"/>
    </row>
    <row r="3032" spans="1:4" x14ac:dyDescent="0.25">
      <c r="A3032" s="27"/>
      <c r="B3032" s="28"/>
      <c r="C3032" s="28"/>
      <c r="D3032" s="29"/>
    </row>
    <row r="3033" spans="1:4" x14ac:dyDescent="0.25">
      <c r="A3033" s="27"/>
      <c r="B3033" s="28"/>
      <c r="C3033" s="28"/>
      <c r="D3033" s="29"/>
    </row>
    <row r="3034" spans="1:4" x14ac:dyDescent="0.25">
      <c r="A3034" s="27"/>
      <c r="B3034" s="28"/>
      <c r="C3034" s="28"/>
      <c r="D3034" s="29"/>
    </row>
    <row r="3035" spans="1:4" x14ac:dyDescent="0.25">
      <c r="A3035" s="27"/>
      <c r="B3035" s="28"/>
      <c r="C3035" s="28"/>
      <c r="D3035" s="29"/>
    </row>
    <row r="3036" spans="1:4" x14ac:dyDescent="0.25">
      <c r="A3036" s="27"/>
      <c r="B3036" s="28"/>
      <c r="C3036" s="28"/>
      <c r="D3036" s="29"/>
    </row>
    <row r="3037" spans="1:4" x14ac:dyDescent="0.25">
      <c r="A3037" s="27"/>
      <c r="B3037" s="28"/>
      <c r="C3037" s="28"/>
      <c r="D3037" s="29"/>
    </row>
    <row r="3038" spans="1:4" x14ac:dyDescent="0.25">
      <c r="A3038" s="27"/>
      <c r="B3038" s="28"/>
      <c r="C3038" s="28"/>
      <c r="D3038" s="29"/>
    </row>
    <row r="3039" spans="1:4" x14ac:dyDescent="0.25">
      <c r="A3039" s="27"/>
      <c r="B3039" s="28"/>
      <c r="C3039" s="28"/>
      <c r="D3039" s="29"/>
    </row>
    <row r="3040" spans="1:4" x14ac:dyDescent="0.25">
      <c r="A3040" s="27"/>
      <c r="B3040" s="28"/>
      <c r="C3040" s="28"/>
      <c r="D3040" s="29"/>
    </row>
    <row r="3041" spans="1:4" x14ac:dyDescent="0.25">
      <c r="A3041" s="27"/>
      <c r="B3041" s="28"/>
      <c r="C3041" s="28"/>
      <c r="D3041" s="29"/>
    </row>
    <row r="3042" spans="1:4" x14ac:dyDescent="0.25">
      <c r="A3042" s="27"/>
      <c r="B3042" s="28"/>
      <c r="C3042" s="28"/>
      <c r="D3042" s="29"/>
    </row>
    <row r="3043" spans="1:4" x14ac:dyDescent="0.25">
      <c r="A3043" s="27"/>
      <c r="B3043" s="28"/>
      <c r="C3043" s="28"/>
      <c r="D3043" s="29"/>
    </row>
    <row r="3044" spans="1:4" x14ac:dyDescent="0.25">
      <c r="A3044" s="27"/>
      <c r="B3044" s="28"/>
      <c r="C3044" s="28"/>
      <c r="D3044" s="29"/>
    </row>
    <row r="3045" spans="1:4" x14ac:dyDescent="0.25">
      <c r="A3045" s="27"/>
      <c r="B3045" s="28"/>
      <c r="C3045" s="28"/>
      <c r="D3045" s="29"/>
    </row>
    <row r="3046" spans="1:4" x14ac:dyDescent="0.25">
      <c r="A3046" s="27"/>
      <c r="B3046" s="28"/>
      <c r="C3046" s="28"/>
      <c r="D3046" s="29"/>
    </row>
    <row r="3047" spans="1:4" x14ac:dyDescent="0.25">
      <c r="A3047" s="27"/>
      <c r="B3047" s="28"/>
      <c r="C3047" s="28"/>
      <c r="D3047" s="29"/>
    </row>
    <row r="3048" spans="1:4" x14ac:dyDescent="0.25">
      <c r="A3048" s="27"/>
      <c r="B3048" s="28"/>
      <c r="C3048" s="28"/>
      <c r="D3048" s="29"/>
    </row>
    <row r="3049" spans="1:4" x14ac:dyDescent="0.25">
      <c r="A3049" s="27"/>
      <c r="B3049" s="28"/>
      <c r="C3049" s="28"/>
      <c r="D3049" s="29"/>
    </row>
    <row r="3050" spans="1:4" x14ac:dyDescent="0.25">
      <c r="A3050" s="27"/>
      <c r="B3050" s="28"/>
      <c r="C3050" s="28"/>
      <c r="D3050" s="29"/>
    </row>
    <row r="3051" spans="1:4" x14ac:dyDescent="0.25">
      <c r="A3051" s="27"/>
      <c r="B3051" s="28"/>
      <c r="C3051" s="28"/>
      <c r="D3051" s="29"/>
    </row>
    <row r="3052" spans="1:4" x14ac:dyDescent="0.25">
      <c r="A3052" s="27"/>
      <c r="B3052" s="28"/>
      <c r="C3052" s="28"/>
      <c r="D3052" s="29"/>
    </row>
    <row r="3053" spans="1:4" x14ac:dyDescent="0.25">
      <c r="A3053" s="27"/>
      <c r="B3053" s="28"/>
      <c r="C3053" s="28"/>
      <c r="D3053" s="29"/>
    </row>
    <row r="3054" spans="1:4" x14ac:dyDescent="0.25">
      <c r="A3054" s="27"/>
      <c r="B3054" s="28"/>
      <c r="C3054" s="28"/>
      <c r="D3054" s="29"/>
    </row>
    <row r="3055" spans="1:4" x14ac:dyDescent="0.25">
      <c r="A3055" s="27"/>
      <c r="B3055" s="28"/>
      <c r="C3055" s="28"/>
      <c r="D3055" s="29"/>
    </row>
    <row r="3056" spans="1:4" x14ac:dyDescent="0.25">
      <c r="A3056" s="27"/>
      <c r="B3056" s="28"/>
      <c r="C3056" s="28"/>
      <c r="D3056" s="29"/>
    </row>
    <row r="3057" spans="1:4" x14ac:dyDescent="0.25">
      <c r="A3057" s="27"/>
      <c r="B3057" s="28"/>
      <c r="C3057" s="28"/>
      <c r="D3057" s="29"/>
    </row>
    <row r="3058" spans="1:4" x14ac:dyDescent="0.25">
      <c r="A3058" s="27"/>
      <c r="B3058" s="28"/>
      <c r="C3058" s="28"/>
      <c r="D3058" s="29"/>
    </row>
    <row r="3059" spans="1:4" x14ac:dyDescent="0.25">
      <c r="A3059" s="27"/>
      <c r="B3059" s="28"/>
      <c r="C3059" s="28"/>
      <c r="D3059" s="29"/>
    </row>
    <row r="3060" spans="1:4" x14ac:dyDescent="0.25">
      <c r="A3060" s="27"/>
      <c r="B3060" s="28"/>
      <c r="C3060" s="28"/>
      <c r="D3060" s="29"/>
    </row>
    <row r="3061" spans="1:4" x14ac:dyDescent="0.25">
      <c r="A3061" s="27"/>
      <c r="B3061" s="28"/>
      <c r="C3061" s="28"/>
      <c r="D3061" s="29"/>
    </row>
    <row r="3062" spans="1:4" x14ac:dyDescent="0.25">
      <c r="A3062" s="27"/>
      <c r="B3062" s="28"/>
      <c r="C3062" s="28"/>
      <c r="D3062" s="29"/>
    </row>
    <row r="3063" spans="1:4" x14ac:dyDescent="0.25">
      <c r="A3063" s="27"/>
      <c r="B3063" s="28"/>
      <c r="C3063" s="28"/>
      <c r="D3063" s="29"/>
    </row>
    <row r="3064" spans="1:4" x14ac:dyDescent="0.25">
      <c r="A3064" s="27"/>
      <c r="B3064" s="28"/>
      <c r="C3064" s="28"/>
      <c r="D3064" s="29"/>
    </row>
    <row r="3065" spans="1:4" x14ac:dyDescent="0.25">
      <c r="A3065" s="27"/>
      <c r="B3065" s="28"/>
      <c r="C3065" s="28"/>
      <c r="D3065" s="29"/>
    </row>
    <row r="3066" spans="1:4" x14ac:dyDescent="0.25">
      <c r="A3066" s="27"/>
      <c r="B3066" s="28"/>
      <c r="C3066" s="28"/>
      <c r="D3066" s="29"/>
    </row>
    <row r="3067" spans="1:4" x14ac:dyDescent="0.25">
      <c r="A3067" s="27"/>
      <c r="B3067" s="28"/>
      <c r="C3067" s="28"/>
      <c r="D3067" s="29"/>
    </row>
    <row r="3068" spans="1:4" x14ac:dyDescent="0.25">
      <c r="A3068" s="27"/>
      <c r="B3068" s="28"/>
      <c r="C3068" s="28"/>
      <c r="D3068" s="29"/>
    </row>
    <row r="3069" spans="1:4" x14ac:dyDescent="0.25">
      <c r="A3069" s="27"/>
      <c r="B3069" s="28"/>
      <c r="C3069" s="28"/>
      <c r="D3069" s="29"/>
    </row>
    <row r="3070" spans="1:4" x14ac:dyDescent="0.25">
      <c r="A3070" s="27"/>
      <c r="B3070" s="28"/>
      <c r="C3070" s="28"/>
      <c r="D3070" s="29"/>
    </row>
    <row r="3071" spans="1:4" x14ac:dyDescent="0.25">
      <c r="A3071" s="27"/>
      <c r="B3071" s="28"/>
      <c r="C3071" s="28"/>
      <c r="D3071" s="29"/>
    </row>
    <row r="3072" spans="1:4" x14ac:dyDescent="0.25">
      <c r="A3072" s="27"/>
      <c r="B3072" s="28"/>
      <c r="C3072" s="28"/>
      <c r="D3072" s="29"/>
    </row>
    <row r="3073" spans="1:4" x14ac:dyDescent="0.25">
      <c r="A3073" s="27"/>
      <c r="B3073" s="28"/>
      <c r="C3073" s="28"/>
      <c r="D3073" s="29"/>
    </row>
    <row r="3074" spans="1:4" x14ac:dyDescent="0.25">
      <c r="A3074" s="27"/>
      <c r="B3074" s="28"/>
      <c r="C3074" s="28"/>
      <c r="D3074" s="29"/>
    </row>
    <row r="3075" spans="1:4" x14ac:dyDescent="0.25">
      <c r="A3075" s="27"/>
      <c r="B3075" s="28"/>
      <c r="C3075" s="28"/>
      <c r="D3075" s="29"/>
    </row>
    <row r="3076" spans="1:4" x14ac:dyDescent="0.25">
      <c r="A3076" s="27"/>
      <c r="B3076" s="28"/>
      <c r="C3076" s="28"/>
      <c r="D3076" s="29"/>
    </row>
    <row r="3077" spans="1:4" x14ac:dyDescent="0.25">
      <c r="A3077" s="27"/>
      <c r="B3077" s="28"/>
      <c r="C3077" s="28"/>
      <c r="D3077" s="29"/>
    </row>
    <row r="3078" spans="1:4" x14ac:dyDescent="0.25">
      <c r="A3078" s="27"/>
      <c r="B3078" s="28"/>
      <c r="C3078" s="28"/>
      <c r="D3078" s="29"/>
    </row>
    <row r="3079" spans="1:4" x14ac:dyDescent="0.25">
      <c r="A3079" s="27"/>
      <c r="B3079" s="28"/>
      <c r="C3079" s="28"/>
      <c r="D3079" s="29"/>
    </row>
    <row r="3080" spans="1:4" x14ac:dyDescent="0.25">
      <c r="A3080" s="27"/>
      <c r="B3080" s="28"/>
      <c r="C3080" s="28"/>
      <c r="D3080" s="29"/>
    </row>
    <row r="3081" spans="1:4" x14ac:dyDescent="0.25">
      <c r="A3081" s="27"/>
      <c r="B3081" s="28"/>
      <c r="C3081" s="28"/>
      <c r="D3081" s="29"/>
    </row>
    <row r="3082" spans="1:4" x14ac:dyDescent="0.25">
      <c r="A3082" s="27"/>
      <c r="B3082" s="28"/>
      <c r="C3082" s="28"/>
      <c r="D3082" s="29"/>
    </row>
    <row r="3083" spans="1:4" x14ac:dyDescent="0.25">
      <c r="A3083" s="27"/>
      <c r="B3083" s="28"/>
      <c r="C3083" s="28"/>
      <c r="D3083" s="29"/>
    </row>
    <row r="3084" spans="1:4" x14ac:dyDescent="0.25">
      <c r="A3084" s="27"/>
      <c r="B3084" s="28"/>
      <c r="C3084" s="28"/>
      <c r="D3084" s="29"/>
    </row>
    <row r="3085" spans="1:4" x14ac:dyDescent="0.25">
      <c r="A3085" s="27"/>
      <c r="B3085" s="28"/>
      <c r="C3085" s="28"/>
      <c r="D3085" s="29"/>
    </row>
    <row r="3086" spans="1:4" x14ac:dyDescent="0.25">
      <c r="A3086" s="27"/>
      <c r="B3086" s="28"/>
      <c r="C3086" s="28"/>
      <c r="D3086" s="29"/>
    </row>
    <row r="3087" spans="1:4" x14ac:dyDescent="0.25">
      <c r="A3087" s="27"/>
      <c r="B3087" s="28"/>
      <c r="C3087" s="28"/>
      <c r="D3087" s="29"/>
    </row>
    <row r="3088" spans="1:4" x14ac:dyDescent="0.25">
      <c r="A3088" s="27"/>
      <c r="B3088" s="28"/>
      <c r="C3088" s="28"/>
      <c r="D3088" s="29"/>
    </row>
    <row r="3089" spans="1:4" x14ac:dyDescent="0.25">
      <c r="A3089" s="27"/>
      <c r="B3089" s="28"/>
      <c r="C3089" s="28"/>
      <c r="D3089" s="29"/>
    </row>
    <row r="3090" spans="1:4" x14ac:dyDescent="0.25">
      <c r="A3090" s="27"/>
      <c r="B3090" s="28"/>
      <c r="C3090" s="28"/>
      <c r="D3090" s="29"/>
    </row>
    <row r="3091" spans="1:4" x14ac:dyDescent="0.25">
      <c r="A3091" s="27"/>
      <c r="B3091" s="28"/>
      <c r="C3091" s="28"/>
      <c r="D3091" s="29"/>
    </row>
    <row r="3092" spans="1:4" x14ac:dyDescent="0.25">
      <c r="A3092" s="27"/>
      <c r="B3092" s="28"/>
      <c r="C3092" s="28"/>
      <c r="D3092" s="29"/>
    </row>
    <row r="3093" spans="1:4" x14ac:dyDescent="0.25">
      <c r="A3093" s="27"/>
      <c r="B3093" s="28"/>
      <c r="C3093" s="28"/>
      <c r="D3093" s="29"/>
    </row>
    <row r="3094" spans="1:4" x14ac:dyDescent="0.25">
      <c r="A3094" s="27"/>
      <c r="B3094" s="28"/>
      <c r="C3094" s="28"/>
      <c r="D3094" s="29"/>
    </row>
    <row r="3095" spans="1:4" x14ac:dyDescent="0.25">
      <c r="A3095" s="27"/>
      <c r="B3095" s="28"/>
      <c r="C3095" s="28"/>
      <c r="D3095" s="29"/>
    </row>
    <row r="3096" spans="1:4" x14ac:dyDescent="0.25">
      <c r="A3096" s="27"/>
      <c r="B3096" s="28"/>
      <c r="C3096" s="28"/>
      <c r="D3096" s="29"/>
    </row>
    <row r="3097" spans="1:4" x14ac:dyDescent="0.25">
      <c r="A3097" s="27"/>
      <c r="B3097" s="28"/>
      <c r="C3097" s="28"/>
      <c r="D3097" s="29"/>
    </row>
    <row r="3098" spans="1:4" x14ac:dyDescent="0.25">
      <c r="A3098" s="27"/>
      <c r="B3098" s="28"/>
      <c r="C3098" s="28"/>
      <c r="D3098" s="29"/>
    </row>
    <row r="3099" spans="1:4" x14ac:dyDescent="0.25">
      <c r="A3099" s="27"/>
      <c r="B3099" s="28"/>
      <c r="C3099" s="28"/>
      <c r="D3099" s="29"/>
    </row>
    <row r="3100" spans="1:4" x14ac:dyDescent="0.25">
      <c r="A3100" s="27"/>
      <c r="B3100" s="28"/>
      <c r="C3100" s="28"/>
      <c r="D3100" s="29"/>
    </row>
    <row r="3101" spans="1:4" x14ac:dyDescent="0.25">
      <c r="A3101" s="27"/>
      <c r="B3101" s="28"/>
      <c r="C3101" s="28"/>
      <c r="D3101" s="29"/>
    </row>
    <row r="3102" spans="1:4" x14ac:dyDescent="0.25">
      <c r="A3102" s="27"/>
      <c r="B3102" s="28"/>
      <c r="C3102" s="28"/>
      <c r="D3102" s="29"/>
    </row>
    <row r="3103" spans="1:4" x14ac:dyDescent="0.25">
      <c r="A3103" s="27"/>
      <c r="B3103" s="28"/>
      <c r="C3103" s="28"/>
      <c r="D3103" s="29"/>
    </row>
    <row r="3104" spans="1:4" x14ac:dyDescent="0.25">
      <c r="A3104" s="27"/>
      <c r="B3104" s="28"/>
      <c r="C3104" s="28"/>
      <c r="D3104" s="29"/>
    </row>
    <row r="3105" spans="1:4" x14ac:dyDescent="0.25">
      <c r="A3105" s="27"/>
      <c r="B3105" s="28"/>
      <c r="C3105" s="28"/>
      <c r="D3105" s="29"/>
    </row>
    <row r="3106" spans="1:4" x14ac:dyDescent="0.25">
      <c r="A3106" s="27"/>
      <c r="B3106" s="28"/>
      <c r="C3106" s="28"/>
      <c r="D3106" s="29"/>
    </row>
    <row r="3107" spans="1:4" x14ac:dyDescent="0.25">
      <c r="A3107" s="27"/>
      <c r="B3107" s="28"/>
      <c r="C3107" s="28"/>
      <c r="D3107" s="29"/>
    </row>
    <row r="3108" spans="1:4" x14ac:dyDescent="0.25">
      <c r="A3108" s="27"/>
      <c r="B3108" s="28"/>
      <c r="C3108" s="28"/>
      <c r="D3108" s="29"/>
    </row>
    <row r="3109" spans="1:4" x14ac:dyDescent="0.25">
      <c r="A3109" s="27"/>
      <c r="B3109" s="28"/>
      <c r="C3109" s="28"/>
      <c r="D3109" s="29"/>
    </row>
    <row r="3110" spans="1:4" x14ac:dyDescent="0.25">
      <c r="A3110" s="27"/>
      <c r="B3110" s="28"/>
      <c r="C3110" s="28"/>
      <c r="D3110" s="29"/>
    </row>
    <row r="3111" spans="1:4" x14ac:dyDescent="0.25">
      <c r="A3111" s="27"/>
      <c r="B3111" s="28"/>
      <c r="C3111" s="28"/>
      <c r="D3111" s="29"/>
    </row>
    <row r="3112" spans="1:4" x14ac:dyDescent="0.25">
      <c r="A3112" s="27"/>
      <c r="B3112" s="28"/>
      <c r="C3112" s="28"/>
      <c r="D3112" s="29"/>
    </row>
    <row r="3113" spans="1:4" x14ac:dyDescent="0.25">
      <c r="A3113" s="27"/>
      <c r="B3113" s="28"/>
      <c r="C3113" s="28"/>
      <c r="D3113" s="29"/>
    </row>
    <row r="3114" spans="1:4" x14ac:dyDescent="0.25">
      <c r="A3114" s="27"/>
      <c r="B3114" s="28"/>
      <c r="C3114" s="28"/>
      <c r="D3114" s="29"/>
    </row>
    <row r="3115" spans="1:4" x14ac:dyDescent="0.25">
      <c r="A3115" s="27"/>
      <c r="B3115" s="28"/>
      <c r="C3115" s="28"/>
      <c r="D3115" s="29"/>
    </row>
    <row r="3116" spans="1:4" x14ac:dyDescent="0.25">
      <c r="A3116" s="27"/>
      <c r="B3116" s="28"/>
      <c r="C3116" s="28"/>
      <c r="D3116" s="29"/>
    </row>
    <row r="3117" spans="1:4" x14ac:dyDescent="0.25">
      <c r="A3117" s="27"/>
      <c r="B3117" s="28"/>
      <c r="C3117" s="28"/>
      <c r="D3117" s="29"/>
    </row>
    <row r="3118" spans="1:4" x14ac:dyDescent="0.25">
      <c r="A3118" s="27"/>
      <c r="B3118" s="28"/>
      <c r="C3118" s="28"/>
      <c r="D3118" s="29"/>
    </row>
    <row r="3119" spans="1:4" x14ac:dyDescent="0.25">
      <c r="A3119" s="27"/>
      <c r="B3119" s="28"/>
      <c r="C3119" s="28"/>
      <c r="D3119" s="29"/>
    </row>
    <row r="3120" spans="1:4" x14ac:dyDescent="0.25">
      <c r="A3120" s="27"/>
      <c r="B3120" s="28"/>
      <c r="C3120" s="28"/>
      <c r="D3120" s="29"/>
    </row>
    <row r="3121" spans="1:4" x14ac:dyDescent="0.25">
      <c r="A3121" s="27"/>
      <c r="B3121" s="28"/>
      <c r="C3121" s="28"/>
      <c r="D3121" s="29"/>
    </row>
    <row r="3122" spans="1:4" x14ac:dyDescent="0.25">
      <c r="A3122" s="27"/>
      <c r="B3122" s="28"/>
      <c r="C3122" s="28"/>
      <c r="D3122" s="29"/>
    </row>
    <row r="3123" spans="1:4" x14ac:dyDescent="0.25">
      <c r="A3123" s="27"/>
      <c r="B3123" s="28"/>
      <c r="C3123" s="28"/>
      <c r="D3123" s="29"/>
    </row>
    <row r="3124" spans="1:4" x14ac:dyDescent="0.25">
      <c r="A3124" s="27"/>
      <c r="B3124" s="28"/>
      <c r="C3124" s="28"/>
      <c r="D3124" s="29"/>
    </row>
    <row r="3125" spans="1:4" x14ac:dyDescent="0.25">
      <c r="A3125" s="27"/>
      <c r="B3125" s="28"/>
      <c r="C3125" s="28"/>
      <c r="D3125" s="29"/>
    </row>
    <row r="3126" spans="1:4" x14ac:dyDescent="0.25">
      <c r="A3126" s="27"/>
      <c r="B3126" s="28"/>
      <c r="C3126" s="28"/>
      <c r="D3126" s="29"/>
    </row>
    <row r="3127" spans="1:4" x14ac:dyDescent="0.25">
      <c r="A3127" s="27"/>
      <c r="B3127" s="28"/>
      <c r="C3127" s="28"/>
      <c r="D3127" s="29"/>
    </row>
    <row r="3128" spans="1:4" x14ac:dyDescent="0.25">
      <c r="A3128" s="27"/>
      <c r="B3128" s="28"/>
      <c r="C3128" s="28"/>
      <c r="D3128" s="29"/>
    </row>
    <row r="3129" spans="1:4" x14ac:dyDescent="0.25">
      <c r="A3129" s="27"/>
      <c r="B3129" s="28"/>
      <c r="C3129" s="28"/>
      <c r="D3129" s="29"/>
    </row>
    <row r="3130" spans="1:4" x14ac:dyDescent="0.25">
      <c r="A3130" s="27"/>
      <c r="B3130" s="28"/>
      <c r="C3130" s="28"/>
      <c r="D3130" s="29"/>
    </row>
    <row r="3131" spans="1:4" x14ac:dyDescent="0.25">
      <c r="A3131" s="27"/>
      <c r="B3131" s="28"/>
      <c r="C3131" s="28"/>
      <c r="D3131" s="29"/>
    </row>
    <row r="3132" spans="1:4" x14ac:dyDescent="0.25">
      <c r="A3132" s="27"/>
      <c r="B3132" s="28"/>
      <c r="C3132" s="28"/>
      <c r="D3132" s="29"/>
    </row>
    <row r="3133" spans="1:4" x14ac:dyDescent="0.25">
      <c r="A3133" s="27"/>
      <c r="B3133" s="28"/>
      <c r="C3133" s="28"/>
      <c r="D3133" s="29"/>
    </row>
    <row r="3134" spans="1:4" x14ac:dyDescent="0.25">
      <c r="A3134" s="27"/>
      <c r="B3134" s="28"/>
      <c r="C3134" s="28"/>
      <c r="D3134" s="29"/>
    </row>
    <row r="3135" spans="1:4" x14ac:dyDescent="0.25">
      <c r="A3135" s="27"/>
      <c r="B3135" s="28"/>
      <c r="C3135" s="28"/>
      <c r="D3135" s="29"/>
    </row>
    <row r="3136" spans="1:4" x14ac:dyDescent="0.25">
      <c r="A3136" s="27"/>
      <c r="B3136" s="28"/>
      <c r="C3136" s="28"/>
      <c r="D3136" s="29"/>
    </row>
    <row r="3137" spans="1:4" x14ac:dyDescent="0.25">
      <c r="A3137" s="27"/>
      <c r="B3137" s="28"/>
      <c r="C3137" s="28"/>
      <c r="D3137" s="29"/>
    </row>
    <row r="3138" spans="1:4" x14ac:dyDescent="0.25">
      <c r="A3138" s="27"/>
      <c r="B3138" s="28"/>
      <c r="C3138" s="28"/>
      <c r="D3138" s="29"/>
    </row>
    <row r="3139" spans="1:4" x14ac:dyDescent="0.25">
      <c r="A3139" s="27"/>
      <c r="B3139" s="28"/>
      <c r="C3139" s="28"/>
      <c r="D3139" s="29"/>
    </row>
    <row r="3140" spans="1:4" x14ac:dyDescent="0.25">
      <c r="A3140" s="27"/>
      <c r="B3140" s="28"/>
      <c r="C3140" s="28"/>
      <c r="D3140" s="29"/>
    </row>
    <row r="3141" spans="1:4" x14ac:dyDescent="0.25">
      <c r="A3141" s="27"/>
      <c r="B3141" s="28"/>
      <c r="C3141" s="28"/>
      <c r="D3141" s="29"/>
    </row>
    <row r="3142" spans="1:4" x14ac:dyDescent="0.25">
      <c r="A3142" s="27"/>
      <c r="B3142" s="28"/>
      <c r="C3142" s="28"/>
      <c r="D3142" s="29"/>
    </row>
    <row r="3143" spans="1:4" x14ac:dyDescent="0.25">
      <c r="A3143" s="27"/>
      <c r="B3143" s="28"/>
      <c r="C3143" s="28"/>
      <c r="D3143" s="29"/>
    </row>
    <row r="3144" spans="1:4" x14ac:dyDescent="0.25">
      <c r="A3144" s="27"/>
      <c r="B3144" s="28"/>
      <c r="C3144" s="28"/>
      <c r="D3144" s="29"/>
    </row>
    <row r="3145" spans="1:4" x14ac:dyDescent="0.25">
      <c r="A3145" s="27"/>
      <c r="B3145" s="28"/>
      <c r="C3145" s="28"/>
      <c r="D3145" s="29"/>
    </row>
    <row r="3146" spans="1:4" x14ac:dyDescent="0.25">
      <c r="A3146" s="27"/>
      <c r="B3146" s="28"/>
      <c r="C3146" s="28"/>
      <c r="D3146" s="29"/>
    </row>
    <row r="3147" spans="1:4" x14ac:dyDescent="0.25">
      <c r="A3147" s="27"/>
      <c r="B3147" s="28"/>
      <c r="C3147" s="28"/>
      <c r="D3147" s="29"/>
    </row>
    <row r="3148" spans="1:4" x14ac:dyDescent="0.25">
      <c r="A3148" s="27"/>
      <c r="B3148" s="28"/>
      <c r="C3148" s="28"/>
      <c r="D3148" s="29"/>
    </row>
    <row r="3149" spans="1:4" x14ac:dyDescent="0.25">
      <c r="A3149" s="27"/>
      <c r="B3149" s="28"/>
      <c r="C3149" s="28"/>
      <c r="D3149" s="29"/>
    </row>
    <row r="3150" spans="1:4" x14ac:dyDescent="0.25">
      <c r="A3150" s="27"/>
      <c r="B3150" s="28"/>
      <c r="C3150" s="28"/>
      <c r="D3150" s="29"/>
    </row>
    <row r="3151" spans="1:4" x14ac:dyDescent="0.25">
      <c r="A3151" s="27"/>
      <c r="B3151" s="28"/>
      <c r="C3151" s="28"/>
      <c r="D3151" s="29"/>
    </row>
    <row r="3152" spans="1:4" x14ac:dyDescent="0.25">
      <c r="A3152" s="27"/>
      <c r="B3152" s="28"/>
      <c r="C3152" s="28"/>
      <c r="D3152" s="29"/>
    </row>
    <row r="3153" spans="1:4" x14ac:dyDescent="0.25">
      <c r="A3153" s="27"/>
      <c r="B3153" s="28"/>
      <c r="C3153" s="28"/>
      <c r="D3153" s="29"/>
    </row>
    <row r="3154" spans="1:4" x14ac:dyDescent="0.25">
      <c r="A3154" s="27"/>
      <c r="B3154" s="28"/>
      <c r="C3154" s="28"/>
      <c r="D3154" s="29"/>
    </row>
    <row r="3155" spans="1:4" x14ac:dyDescent="0.25">
      <c r="A3155" s="27"/>
      <c r="B3155" s="28"/>
      <c r="C3155" s="28"/>
      <c r="D3155" s="29"/>
    </row>
    <row r="3156" spans="1:4" x14ac:dyDescent="0.25">
      <c r="A3156" s="27"/>
      <c r="B3156" s="28"/>
      <c r="C3156" s="28"/>
      <c r="D3156" s="29"/>
    </row>
    <row r="3157" spans="1:4" x14ac:dyDescent="0.25">
      <c r="A3157" s="27"/>
      <c r="B3157" s="28"/>
      <c r="C3157" s="28"/>
      <c r="D3157" s="29"/>
    </row>
    <row r="3158" spans="1:4" x14ac:dyDescent="0.25">
      <c r="A3158" s="27"/>
      <c r="B3158" s="28"/>
      <c r="C3158" s="28"/>
      <c r="D3158" s="29"/>
    </row>
    <row r="3159" spans="1:4" x14ac:dyDescent="0.25">
      <c r="A3159" s="27"/>
      <c r="B3159" s="28"/>
      <c r="C3159" s="28"/>
      <c r="D3159" s="29"/>
    </row>
    <row r="3160" spans="1:4" x14ac:dyDescent="0.25">
      <c r="A3160" s="27"/>
      <c r="B3160" s="28"/>
      <c r="C3160" s="28"/>
      <c r="D3160" s="29"/>
    </row>
    <row r="3161" spans="1:4" x14ac:dyDescent="0.25">
      <c r="A3161" s="27"/>
      <c r="B3161" s="28"/>
      <c r="C3161" s="28"/>
      <c r="D3161" s="29"/>
    </row>
    <row r="3162" spans="1:4" x14ac:dyDescent="0.25">
      <c r="A3162" s="27"/>
      <c r="B3162" s="28"/>
      <c r="C3162" s="28"/>
      <c r="D3162" s="29"/>
    </row>
    <row r="3163" spans="1:4" x14ac:dyDescent="0.25">
      <c r="A3163" s="27"/>
      <c r="B3163" s="28"/>
      <c r="C3163" s="28"/>
      <c r="D3163" s="29"/>
    </row>
    <row r="3164" spans="1:4" x14ac:dyDescent="0.25">
      <c r="A3164" s="27"/>
      <c r="B3164" s="28"/>
      <c r="C3164" s="28"/>
      <c r="D3164" s="29"/>
    </row>
    <row r="3165" spans="1:4" x14ac:dyDescent="0.25">
      <c r="A3165" s="27"/>
      <c r="B3165" s="28"/>
      <c r="C3165" s="28"/>
      <c r="D3165" s="29"/>
    </row>
    <row r="3166" spans="1:4" x14ac:dyDescent="0.25">
      <c r="A3166" s="27"/>
      <c r="B3166" s="28"/>
      <c r="C3166" s="28"/>
      <c r="D3166" s="29"/>
    </row>
    <row r="3167" spans="1:4" x14ac:dyDescent="0.25">
      <c r="A3167" s="27"/>
      <c r="B3167" s="28"/>
      <c r="C3167" s="28"/>
      <c r="D3167" s="29"/>
    </row>
    <row r="3168" spans="1:4" x14ac:dyDescent="0.25">
      <c r="A3168" s="27"/>
      <c r="B3168" s="28"/>
      <c r="C3168" s="28"/>
      <c r="D3168" s="29"/>
    </row>
    <row r="3169" spans="1:4" x14ac:dyDescent="0.25">
      <c r="A3169" s="27"/>
      <c r="B3169" s="28"/>
      <c r="C3169" s="28"/>
      <c r="D3169" s="29"/>
    </row>
    <row r="3170" spans="1:4" x14ac:dyDescent="0.25">
      <c r="A3170" s="27"/>
      <c r="B3170" s="28"/>
      <c r="C3170" s="28"/>
      <c r="D3170" s="29"/>
    </row>
    <row r="3171" spans="1:4" x14ac:dyDescent="0.25">
      <c r="A3171" s="27"/>
      <c r="B3171" s="28"/>
      <c r="C3171" s="28"/>
      <c r="D3171" s="29"/>
    </row>
    <row r="3172" spans="1:4" x14ac:dyDescent="0.25">
      <c r="A3172" s="27"/>
      <c r="B3172" s="28"/>
      <c r="C3172" s="28"/>
      <c r="D3172" s="29"/>
    </row>
    <row r="3173" spans="1:4" x14ac:dyDescent="0.25">
      <c r="A3173" s="27"/>
      <c r="B3173" s="28"/>
      <c r="C3173" s="28"/>
      <c r="D3173" s="29"/>
    </row>
    <row r="3174" spans="1:4" x14ac:dyDescent="0.25">
      <c r="A3174" s="27"/>
      <c r="B3174" s="28"/>
      <c r="C3174" s="28"/>
      <c r="D3174" s="29"/>
    </row>
    <row r="3175" spans="1:4" x14ac:dyDescent="0.25">
      <c r="A3175" s="27"/>
      <c r="B3175" s="28"/>
      <c r="C3175" s="28"/>
      <c r="D3175" s="29"/>
    </row>
    <row r="3176" spans="1:4" x14ac:dyDescent="0.25">
      <c r="A3176" s="27"/>
      <c r="B3176" s="28"/>
      <c r="C3176" s="28"/>
      <c r="D3176" s="29"/>
    </row>
    <row r="3177" spans="1:4" x14ac:dyDescent="0.25">
      <c r="A3177" s="27"/>
      <c r="B3177" s="28"/>
      <c r="C3177" s="28"/>
      <c r="D3177" s="29"/>
    </row>
    <row r="3178" spans="1:4" x14ac:dyDescent="0.25">
      <c r="A3178" s="27"/>
      <c r="B3178" s="28"/>
      <c r="C3178" s="28"/>
      <c r="D3178" s="29"/>
    </row>
    <row r="3179" spans="1:4" x14ac:dyDescent="0.25">
      <c r="A3179" s="27"/>
      <c r="B3179" s="28"/>
      <c r="C3179" s="28"/>
      <c r="D3179" s="29"/>
    </row>
    <row r="3180" spans="1:4" x14ac:dyDescent="0.25">
      <c r="A3180" s="27"/>
      <c r="B3180" s="28"/>
      <c r="C3180" s="28"/>
      <c r="D3180" s="29"/>
    </row>
    <row r="3181" spans="1:4" x14ac:dyDescent="0.25">
      <c r="A3181" s="27"/>
      <c r="B3181" s="28"/>
      <c r="C3181" s="28"/>
      <c r="D3181" s="29"/>
    </row>
    <row r="3182" spans="1:4" x14ac:dyDescent="0.25">
      <c r="A3182" s="27"/>
      <c r="B3182" s="28"/>
      <c r="C3182" s="28"/>
      <c r="D3182" s="29"/>
    </row>
    <row r="3183" spans="1:4" x14ac:dyDescent="0.25">
      <c r="A3183" s="27"/>
      <c r="B3183" s="28"/>
      <c r="C3183" s="28"/>
      <c r="D3183" s="29"/>
    </row>
    <row r="3184" spans="1:4" x14ac:dyDescent="0.25">
      <c r="A3184" s="27"/>
      <c r="B3184" s="28"/>
      <c r="C3184" s="28"/>
      <c r="D3184" s="29"/>
    </row>
    <row r="3185" spans="1:4" x14ac:dyDescent="0.25">
      <c r="A3185" s="27"/>
      <c r="B3185" s="28"/>
      <c r="C3185" s="28"/>
      <c r="D3185" s="29"/>
    </row>
    <row r="3186" spans="1:4" x14ac:dyDescent="0.25">
      <c r="A3186" s="27"/>
      <c r="B3186" s="28"/>
      <c r="C3186" s="28"/>
      <c r="D3186" s="29"/>
    </row>
    <row r="3187" spans="1:4" x14ac:dyDescent="0.25">
      <c r="A3187" s="27"/>
      <c r="B3187" s="28"/>
      <c r="C3187" s="28"/>
      <c r="D3187" s="29"/>
    </row>
    <row r="3188" spans="1:4" x14ac:dyDescent="0.25">
      <c r="A3188" s="27"/>
      <c r="B3188" s="28"/>
      <c r="C3188" s="28"/>
      <c r="D3188" s="29"/>
    </row>
    <row r="3189" spans="1:4" x14ac:dyDescent="0.25">
      <c r="A3189" s="27"/>
      <c r="B3189" s="28"/>
      <c r="C3189" s="28"/>
      <c r="D3189" s="29"/>
    </row>
    <row r="3190" spans="1:4" x14ac:dyDescent="0.25">
      <c r="A3190" s="27"/>
      <c r="B3190" s="28"/>
      <c r="C3190" s="28"/>
      <c r="D3190" s="29"/>
    </row>
    <row r="3191" spans="1:4" x14ac:dyDescent="0.25">
      <c r="A3191" s="27"/>
      <c r="B3191" s="28"/>
      <c r="C3191" s="28"/>
      <c r="D3191" s="29"/>
    </row>
    <row r="3192" spans="1:4" x14ac:dyDescent="0.25">
      <c r="A3192" s="27"/>
      <c r="B3192" s="28"/>
      <c r="C3192" s="28"/>
      <c r="D3192" s="29"/>
    </row>
    <row r="3193" spans="1:4" x14ac:dyDescent="0.25">
      <c r="A3193" s="27"/>
      <c r="B3193" s="28"/>
      <c r="C3193" s="28"/>
      <c r="D3193" s="29"/>
    </row>
    <row r="3194" spans="1:4" x14ac:dyDescent="0.25">
      <c r="A3194" s="27"/>
      <c r="B3194" s="28"/>
      <c r="C3194" s="28"/>
      <c r="D3194" s="29"/>
    </row>
    <row r="3195" spans="1:4" x14ac:dyDescent="0.25">
      <c r="A3195" s="27"/>
      <c r="B3195" s="28"/>
      <c r="C3195" s="28"/>
      <c r="D3195" s="29"/>
    </row>
    <row r="3196" spans="1:4" x14ac:dyDescent="0.25">
      <c r="A3196" s="27"/>
      <c r="B3196" s="28"/>
      <c r="C3196" s="28"/>
      <c r="D3196" s="29"/>
    </row>
    <row r="3197" spans="1:4" x14ac:dyDescent="0.25">
      <c r="A3197" s="27"/>
      <c r="B3197" s="28"/>
      <c r="C3197" s="28"/>
      <c r="D3197" s="29"/>
    </row>
    <row r="3198" spans="1:4" x14ac:dyDescent="0.25">
      <c r="A3198" s="27"/>
      <c r="B3198" s="28"/>
      <c r="C3198" s="28"/>
      <c r="D3198" s="29"/>
    </row>
    <row r="3199" spans="1:4" x14ac:dyDescent="0.25">
      <c r="A3199" s="27"/>
      <c r="B3199" s="28"/>
      <c r="C3199" s="28"/>
      <c r="D3199" s="29"/>
    </row>
    <row r="3200" spans="1:4" x14ac:dyDescent="0.25">
      <c r="A3200" s="27"/>
      <c r="B3200" s="28"/>
      <c r="C3200" s="28"/>
      <c r="D3200" s="29"/>
    </row>
    <row r="3201" spans="1:4" x14ac:dyDescent="0.25">
      <c r="A3201" s="27"/>
      <c r="B3201" s="28"/>
      <c r="C3201" s="28"/>
      <c r="D3201" s="29"/>
    </row>
    <row r="3202" spans="1:4" x14ac:dyDescent="0.25">
      <c r="A3202" s="27"/>
      <c r="B3202" s="28"/>
      <c r="C3202" s="28"/>
      <c r="D3202" s="29"/>
    </row>
    <row r="3203" spans="1:4" x14ac:dyDescent="0.25">
      <c r="A3203" s="27"/>
      <c r="B3203" s="28"/>
      <c r="C3203" s="28"/>
      <c r="D3203" s="29"/>
    </row>
    <row r="3204" spans="1:4" x14ac:dyDescent="0.25">
      <c r="A3204" s="27"/>
      <c r="B3204" s="28"/>
      <c r="C3204" s="28"/>
      <c r="D3204" s="29"/>
    </row>
    <row r="3205" spans="1:4" x14ac:dyDescent="0.25">
      <c r="A3205" s="27"/>
      <c r="B3205" s="28"/>
      <c r="C3205" s="28"/>
      <c r="D3205" s="29"/>
    </row>
    <row r="3206" spans="1:4" x14ac:dyDescent="0.25">
      <c r="A3206" s="27"/>
      <c r="B3206" s="28"/>
      <c r="C3206" s="28"/>
      <c r="D3206" s="29"/>
    </row>
    <row r="3207" spans="1:4" x14ac:dyDescent="0.25">
      <c r="A3207" s="27"/>
      <c r="B3207" s="28"/>
      <c r="C3207" s="28"/>
      <c r="D3207" s="29"/>
    </row>
    <row r="3208" spans="1:4" x14ac:dyDescent="0.25">
      <c r="A3208" s="27"/>
      <c r="B3208" s="28"/>
      <c r="C3208" s="28"/>
      <c r="D3208" s="29"/>
    </row>
    <row r="3209" spans="1:4" x14ac:dyDescent="0.25">
      <c r="A3209" s="27"/>
      <c r="B3209" s="28"/>
      <c r="C3209" s="28"/>
      <c r="D3209" s="29"/>
    </row>
    <row r="3210" spans="1:4" x14ac:dyDescent="0.25">
      <c r="A3210" s="27"/>
      <c r="B3210" s="28"/>
      <c r="C3210" s="28"/>
      <c r="D3210" s="29"/>
    </row>
    <row r="3211" spans="1:4" x14ac:dyDescent="0.25">
      <c r="A3211" s="27"/>
      <c r="B3211" s="28"/>
      <c r="C3211" s="28"/>
      <c r="D3211" s="29"/>
    </row>
    <row r="3212" spans="1:4" x14ac:dyDescent="0.25">
      <c r="A3212" s="27"/>
      <c r="B3212" s="28"/>
      <c r="C3212" s="28"/>
      <c r="D3212" s="29"/>
    </row>
    <row r="3213" spans="1:4" x14ac:dyDescent="0.25">
      <c r="A3213" s="27"/>
      <c r="B3213" s="28"/>
      <c r="C3213" s="28"/>
      <c r="D3213" s="29"/>
    </row>
    <row r="3214" spans="1:4" x14ac:dyDescent="0.25">
      <c r="A3214" s="27"/>
      <c r="B3214" s="28"/>
      <c r="C3214" s="28"/>
      <c r="D3214" s="29"/>
    </row>
    <row r="3215" spans="1:4" x14ac:dyDescent="0.25">
      <c r="A3215" s="27"/>
      <c r="B3215" s="28"/>
      <c r="C3215" s="28"/>
      <c r="D3215" s="29"/>
    </row>
    <row r="3216" spans="1:4" x14ac:dyDescent="0.25">
      <c r="A3216" s="27"/>
      <c r="B3216" s="28"/>
      <c r="C3216" s="28"/>
      <c r="D3216" s="29"/>
    </row>
    <row r="3217" spans="1:4" x14ac:dyDescent="0.25">
      <c r="A3217" s="27"/>
      <c r="B3217" s="28"/>
      <c r="C3217" s="28"/>
      <c r="D3217" s="29"/>
    </row>
    <row r="3218" spans="1:4" x14ac:dyDescent="0.25">
      <c r="A3218" s="27"/>
      <c r="B3218" s="28"/>
      <c r="C3218" s="28"/>
      <c r="D3218" s="29"/>
    </row>
    <row r="3219" spans="1:4" x14ac:dyDescent="0.25">
      <c r="A3219" s="27"/>
      <c r="B3219" s="28"/>
      <c r="C3219" s="28"/>
      <c r="D3219" s="29"/>
    </row>
    <row r="3220" spans="1:4" x14ac:dyDescent="0.25">
      <c r="A3220" s="27"/>
      <c r="B3220" s="28"/>
      <c r="C3220" s="28"/>
      <c r="D3220" s="29"/>
    </row>
    <row r="3221" spans="1:4" x14ac:dyDescent="0.25">
      <c r="A3221" s="27"/>
      <c r="B3221" s="28"/>
      <c r="C3221" s="28"/>
      <c r="D3221" s="29"/>
    </row>
    <row r="3222" spans="1:4" x14ac:dyDescent="0.25">
      <c r="A3222" s="27"/>
      <c r="B3222" s="28"/>
      <c r="C3222" s="28"/>
      <c r="D3222" s="29"/>
    </row>
    <row r="3223" spans="1:4" x14ac:dyDescent="0.25">
      <c r="A3223" s="27"/>
      <c r="B3223" s="28"/>
      <c r="C3223" s="28"/>
      <c r="D3223" s="29"/>
    </row>
    <row r="3224" spans="1:4" x14ac:dyDescent="0.25">
      <c r="A3224" s="27"/>
      <c r="B3224" s="28"/>
      <c r="C3224" s="28"/>
      <c r="D3224" s="29"/>
    </row>
    <row r="3225" spans="1:4" x14ac:dyDescent="0.25">
      <c r="A3225" s="27"/>
      <c r="B3225" s="28"/>
      <c r="C3225" s="28"/>
      <c r="D3225" s="29"/>
    </row>
    <row r="3226" spans="1:4" x14ac:dyDescent="0.25">
      <c r="A3226" s="27"/>
      <c r="B3226" s="28"/>
      <c r="C3226" s="28"/>
      <c r="D3226" s="29"/>
    </row>
    <row r="3227" spans="1:4" x14ac:dyDescent="0.25">
      <c r="A3227" s="27"/>
      <c r="B3227" s="28"/>
      <c r="C3227" s="28"/>
      <c r="D3227" s="29"/>
    </row>
    <row r="3228" spans="1:4" x14ac:dyDescent="0.25">
      <c r="A3228" s="27"/>
      <c r="B3228" s="28"/>
      <c r="C3228" s="28"/>
      <c r="D3228" s="29"/>
    </row>
    <row r="3229" spans="1:4" x14ac:dyDescent="0.25">
      <c r="A3229" s="27"/>
      <c r="B3229" s="28"/>
      <c r="C3229" s="28"/>
      <c r="D3229" s="29"/>
    </row>
    <row r="3230" spans="1:4" x14ac:dyDescent="0.25">
      <c r="A3230" s="27"/>
      <c r="B3230" s="28"/>
      <c r="C3230" s="28"/>
      <c r="D3230" s="29"/>
    </row>
    <row r="3231" spans="1:4" x14ac:dyDescent="0.25">
      <c r="A3231" s="27"/>
      <c r="B3231" s="28"/>
      <c r="C3231" s="28"/>
      <c r="D3231" s="29"/>
    </row>
    <row r="3232" spans="1:4" x14ac:dyDescent="0.25">
      <c r="A3232" s="27"/>
      <c r="B3232" s="28"/>
      <c r="C3232" s="28"/>
      <c r="D3232" s="29"/>
    </row>
    <row r="3233" spans="1:4" x14ac:dyDescent="0.25">
      <c r="A3233" s="27"/>
      <c r="B3233" s="28"/>
      <c r="C3233" s="28"/>
      <c r="D3233" s="29"/>
    </row>
    <row r="3234" spans="1:4" x14ac:dyDescent="0.25">
      <c r="A3234" s="27"/>
      <c r="B3234" s="28"/>
      <c r="C3234" s="28"/>
      <c r="D3234" s="29"/>
    </row>
    <row r="3235" spans="1:4" x14ac:dyDescent="0.25">
      <c r="A3235" s="27"/>
      <c r="B3235" s="28"/>
      <c r="C3235" s="28"/>
      <c r="D3235" s="29"/>
    </row>
    <row r="3236" spans="1:4" x14ac:dyDescent="0.25">
      <c r="A3236" s="27"/>
      <c r="B3236" s="28"/>
      <c r="C3236" s="28"/>
      <c r="D3236" s="29"/>
    </row>
    <row r="3237" spans="1:4" x14ac:dyDescent="0.25">
      <c r="A3237" s="27"/>
      <c r="B3237" s="28"/>
      <c r="C3237" s="28"/>
      <c r="D3237" s="29"/>
    </row>
    <row r="3238" spans="1:4" x14ac:dyDescent="0.25">
      <c r="A3238" s="27"/>
      <c r="B3238" s="28"/>
      <c r="C3238" s="28"/>
      <c r="D3238" s="29"/>
    </row>
    <row r="3239" spans="1:4" x14ac:dyDescent="0.25">
      <c r="A3239" s="27"/>
      <c r="B3239" s="28"/>
      <c r="C3239" s="28"/>
      <c r="D3239" s="29"/>
    </row>
    <row r="3240" spans="1:4" x14ac:dyDescent="0.25">
      <c r="A3240" s="27"/>
      <c r="B3240" s="28"/>
      <c r="C3240" s="28"/>
      <c r="D3240" s="29"/>
    </row>
    <row r="3241" spans="1:4" x14ac:dyDescent="0.25">
      <c r="A3241" s="27"/>
      <c r="B3241" s="28"/>
      <c r="C3241" s="28"/>
      <c r="D3241" s="29"/>
    </row>
    <row r="3242" spans="1:4" x14ac:dyDescent="0.25">
      <c r="A3242" s="27"/>
      <c r="B3242" s="28"/>
      <c r="C3242" s="28"/>
      <c r="D3242" s="29"/>
    </row>
    <row r="3243" spans="1:4" x14ac:dyDescent="0.25">
      <c r="A3243" s="27"/>
      <c r="B3243" s="28"/>
      <c r="C3243" s="28"/>
      <c r="D3243" s="29"/>
    </row>
    <row r="3244" spans="1:4" x14ac:dyDescent="0.25">
      <c r="A3244" s="27"/>
      <c r="B3244" s="28"/>
      <c r="C3244" s="28"/>
      <c r="D3244" s="29"/>
    </row>
    <row r="3245" spans="1:4" x14ac:dyDescent="0.25">
      <c r="A3245" s="27"/>
      <c r="B3245" s="28"/>
      <c r="C3245" s="28"/>
      <c r="D3245" s="29"/>
    </row>
    <row r="3246" spans="1:4" x14ac:dyDescent="0.25">
      <c r="A3246" s="27"/>
      <c r="B3246" s="28"/>
      <c r="C3246" s="28"/>
      <c r="D3246" s="29"/>
    </row>
    <row r="3247" spans="1:4" x14ac:dyDescent="0.25">
      <c r="A3247" s="27"/>
      <c r="B3247" s="28"/>
      <c r="C3247" s="28"/>
      <c r="D3247" s="29"/>
    </row>
    <row r="3248" spans="1:4" x14ac:dyDescent="0.25">
      <c r="A3248" s="27"/>
      <c r="B3248" s="28"/>
      <c r="C3248" s="28"/>
      <c r="D3248" s="29"/>
    </row>
    <row r="3249" spans="1:4" x14ac:dyDescent="0.25">
      <c r="A3249" s="27"/>
      <c r="B3249" s="28"/>
      <c r="C3249" s="28"/>
      <c r="D3249" s="29"/>
    </row>
    <row r="3250" spans="1:4" x14ac:dyDescent="0.25">
      <c r="A3250" s="27"/>
      <c r="B3250" s="28"/>
      <c r="C3250" s="28"/>
      <c r="D3250" s="29"/>
    </row>
    <row r="3251" spans="1:4" x14ac:dyDescent="0.25">
      <c r="A3251" s="27"/>
      <c r="B3251" s="28"/>
      <c r="C3251" s="28"/>
      <c r="D3251" s="29"/>
    </row>
    <row r="3252" spans="1:4" x14ac:dyDescent="0.25">
      <c r="A3252" s="27"/>
      <c r="B3252" s="28"/>
      <c r="C3252" s="28"/>
      <c r="D3252" s="29"/>
    </row>
    <row r="3253" spans="1:4" x14ac:dyDescent="0.25">
      <c r="A3253" s="27"/>
      <c r="B3253" s="28"/>
      <c r="C3253" s="28"/>
      <c r="D3253" s="29"/>
    </row>
    <row r="3254" spans="1:4" x14ac:dyDescent="0.25">
      <c r="A3254" s="27"/>
      <c r="B3254" s="28"/>
      <c r="C3254" s="28"/>
      <c r="D3254" s="29"/>
    </row>
    <row r="3255" spans="1:4" x14ac:dyDescent="0.25">
      <c r="A3255" s="27"/>
      <c r="B3255" s="28"/>
      <c r="C3255" s="28"/>
      <c r="D3255" s="29"/>
    </row>
    <row r="3256" spans="1:4" x14ac:dyDescent="0.25">
      <c r="A3256" s="27"/>
      <c r="B3256" s="28"/>
      <c r="C3256" s="28"/>
      <c r="D3256" s="29"/>
    </row>
    <row r="3257" spans="1:4" x14ac:dyDescent="0.25">
      <c r="A3257" s="27"/>
      <c r="B3257" s="28"/>
      <c r="C3257" s="28"/>
      <c r="D3257" s="29"/>
    </row>
    <row r="3258" spans="1:4" x14ac:dyDescent="0.25">
      <c r="A3258" s="27"/>
      <c r="B3258" s="28"/>
      <c r="C3258" s="28"/>
      <c r="D3258" s="29"/>
    </row>
    <row r="3259" spans="1:4" x14ac:dyDescent="0.25">
      <c r="A3259" s="27"/>
      <c r="B3259" s="28"/>
      <c r="C3259" s="28"/>
      <c r="D3259" s="29"/>
    </row>
    <row r="3260" spans="1:4" x14ac:dyDescent="0.25">
      <c r="A3260" s="27"/>
      <c r="B3260" s="28"/>
      <c r="C3260" s="28"/>
      <c r="D3260" s="29"/>
    </row>
    <row r="3261" spans="1:4" x14ac:dyDescent="0.25">
      <c r="A3261" s="27"/>
      <c r="B3261" s="28"/>
      <c r="C3261" s="28"/>
      <c r="D3261" s="29"/>
    </row>
    <row r="3262" spans="1:4" x14ac:dyDescent="0.25">
      <c r="A3262" s="27"/>
      <c r="B3262" s="28"/>
      <c r="C3262" s="28"/>
      <c r="D3262" s="29"/>
    </row>
    <row r="3263" spans="1:4" x14ac:dyDescent="0.25">
      <c r="A3263" s="27"/>
      <c r="B3263" s="28"/>
      <c r="C3263" s="28"/>
      <c r="D3263" s="29"/>
    </row>
    <row r="3264" spans="1:4" x14ac:dyDescent="0.25">
      <c r="A3264" s="27"/>
      <c r="B3264" s="28"/>
      <c r="C3264" s="28"/>
      <c r="D3264" s="29"/>
    </row>
    <row r="3265" spans="1:4" x14ac:dyDescent="0.25">
      <c r="A3265" s="27"/>
      <c r="B3265" s="28"/>
      <c r="C3265" s="28"/>
      <c r="D3265" s="29"/>
    </row>
    <row r="3266" spans="1:4" x14ac:dyDescent="0.25">
      <c r="A3266" s="27"/>
      <c r="B3266" s="28"/>
      <c r="C3266" s="28"/>
      <c r="D3266" s="29"/>
    </row>
    <row r="3267" spans="1:4" x14ac:dyDescent="0.25">
      <c r="A3267" s="27"/>
      <c r="B3267" s="28"/>
      <c r="C3267" s="28"/>
      <c r="D3267" s="29"/>
    </row>
    <row r="3268" spans="1:4" x14ac:dyDescent="0.25">
      <c r="A3268" s="27"/>
      <c r="B3268" s="28"/>
      <c r="C3268" s="28"/>
      <c r="D3268" s="29"/>
    </row>
    <row r="3269" spans="1:4" x14ac:dyDescent="0.25">
      <c r="A3269" s="27"/>
      <c r="B3269" s="28"/>
      <c r="C3269" s="28"/>
      <c r="D3269" s="29"/>
    </row>
    <row r="3270" spans="1:4" x14ac:dyDescent="0.25">
      <c r="A3270" s="27"/>
      <c r="B3270" s="28"/>
      <c r="C3270" s="28"/>
      <c r="D3270" s="29"/>
    </row>
    <row r="3271" spans="1:4" x14ac:dyDescent="0.25">
      <c r="A3271" s="27"/>
      <c r="B3271" s="28"/>
      <c r="C3271" s="28"/>
      <c r="D3271" s="29"/>
    </row>
    <row r="3272" spans="1:4" x14ac:dyDescent="0.25">
      <c r="A3272" s="27"/>
      <c r="B3272" s="28"/>
      <c r="C3272" s="28"/>
      <c r="D3272" s="29"/>
    </row>
    <row r="3273" spans="1:4" x14ac:dyDescent="0.25">
      <c r="A3273" s="27"/>
      <c r="B3273" s="28"/>
      <c r="C3273" s="28"/>
      <c r="D3273" s="29"/>
    </row>
    <row r="3274" spans="1:4" x14ac:dyDescent="0.25">
      <c r="A3274" s="27"/>
      <c r="B3274" s="28"/>
      <c r="C3274" s="28"/>
      <c r="D3274" s="29"/>
    </row>
    <row r="3275" spans="1:4" x14ac:dyDescent="0.25">
      <c r="A3275" s="27"/>
      <c r="B3275" s="28"/>
      <c r="C3275" s="28"/>
      <c r="D3275" s="29"/>
    </row>
    <row r="3276" spans="1:4" x14ac:dyDescent="0.25">
      <c r="A3276" s="27"/>
      <c r="B3276" s="28"/>
      <c r="C3276" s="28"/>
      <c r="D3276" s="29"/>
    </row>
    <row r="3277" spans="1:4" x14ac:dyDescent="0.25">
      <c r="A3277" s="27"/>
      <c r="B3277" s="28"/>
      <c r="C3277" s="28"/>
      <c r="D3277" s="29"/>
    </row>
    <row r="3278" spans="1:4" x14ac:dyDescent="0.25">
      <c r="A3278" s="27"/>
      <c r="B3278" s="28"/>
      <c r="C3278" s="28"/>
      <c r="D3278" s="29"/>
    </row>
    <row r="3279" spans="1:4" x14ac:dyDescent="0.25">
      <c r="A3279" s="27"/>
      <c r="B3279" s="28"/>
      <c r="C3279" s="28"/>
      <c r="D3279" s="29"/>
    </row>
    <row r="3280" spans="1:4" x14ac:dyDescent="0.25">
      <c r="A3280" s="27"/>
      <c r="B3280" s="28"/>
      <c r="C3280" s="28"/>
      <c r="D3280" s="29"/>
    </row>
    <row r="3281" spans="1:4" x14ac:dyDescent="0.25">
      <c r="A3281" s="27"/>
      <c r="B3281" s="28"/>
      <c r="C3281" s="28"/>
      <c r="D3281" s="29"/>
    </row>
    <row r="3282" spans="1:4" x14ac:dyDescent="0.25">
      <c r="A3282" s="27"/>
      <c r="B3282" s="28"/>
      <c r="C3282" s="28"/>
      <c r="D3282" s="29"/>
    </row>
    <row r="3283" spans="1:4" x14ac:dyDescent="0.25">
      <c r="A3283" s="27"/>
      <c r="B3283" s="28"/>
      <c r="C3283" s="28"/>
      <c r="D3283" s="29"/>
    </row>
    <row r="3284" spans="1:4" x14ac:dyDescent="0.25">
      <c r="A3284" s="27"/>
      <c r="B3284" s="28"/>
      <c r="C3284" s="28"/>
      <c r="D3284" s="29"/>
    </row>
    <row r="3285" spans="1:4" x14ac:dyDescent="0.25">
      <c r="A3285" s="27"/>
      <c r="B3285" s="28"/>
      <c r="C3285" s="28"/>
      <c r="D3285" s="29"/>
    </row>
    <row r="3286" spans="1:4" x14ac:dyDescent="0.25">
      <c r="A3286" s="27"/>
      <c r="B3286" s="28"/>
      <c r="C3286" s="28"/>
      <c r="D3286" s="29"/>
    </row>
    <row r="3287" spans="1:4" x14ac:dyDescent="0.25">
      <c r="A3287" s="27"/>
      <c r="B3287" s="28"/>
      <c r="C3287" s="28"/>
      <c r="D3287" s="29"/>
    </row>
    <row r="3288" spans="1:4" x14ac:dyDescent="0.25">
      <c r="A3288" s="27"/>
      <c r="B3288" s="28"/>
      <c r="C3288" s="28"/>
      <c r="D3288" s="29"/>
    </row>
    <row r="3289" spans="1:4" x14ac:dyDescent="0.25">
      <c r="A3289" s="27"/>
      <c r="B3289" s="28"/>
      <c r="C3289" s="28"/>
      <c r="D3289" s="29"/>
    </row>
    <row r="3290" spans="1:4" x14ac:dyDescent="0.25">
      <c r="A3290" s="27"/>
      <c r="B3290" s="28"/>
      <c r="C3290" s="28"/>
      <c r="D3290" s="29"/>
    </row>
    <row r="3291" spans="1:4" x14ac:dyDescent="0.25">
      <c r="A3291" s="27"/>
      <c r="B3291" s="28"/>
      <c r="C3291" s="28"/>
      <c r="D3291" s="29"/>
    </row>
    <row r="3292" spans="1:4" x14ac:dyDescent="0.25">
      <c r="A3292" s="27"/>
      <c r="B3292" s="28"/>
      <c r="C3292" s="28"/>
      <c r="D3292" s="29"/>
    </row>
    <row r="3293" spans="1:4" x14ac:dyDescent="0.25">
      <c r="A3293" s="27"/>
      <c r="B3293" s="28"/>
      <c r="C3293" s="28"/>
      <c r="D3293" s="29"/>
    </row>
    <row r="3294" spans="1:4" x14ac:dyDescent="0.25">
      <c r="A3294" s="27"/>
      <c r="B3294" s="28"/>
      <c r="C3294" s="28"/>
      <c r="D3294" s="29"/>
    </row>
    <row r="3295" spans="1:4" x14ac:dyDescent="0.25">
      <c r="A3295" s="27"/>
      <c r="B3295" s="28"/>
      <c r="C3295" s="28"/>
      <c r="D3295" s="29"/>
    </row>
    <row r="3296" spans="1:4" x14ac:dyDescent="0.25">
      <c r="A3296" s="27"/>
      <c r="B3296" s="28"/>
      <c r="C3296" s="28"/>
      <c r="D3296" s="29"/>
    </row>
    <row r="3297" spans="1:4" x14ac:dyDescent="0.25">
      <c r="A3297" s="27"/>
      <c r="B3297" s="28"/>
      <c r="C3297" s="28"/>
      <c r="D3297" s="29"/>
    </row>
    <row r="3298" spans="1:4" x14ac:dyDescent="0.25">
      <c r="A3298" s="27"/>
      <c r="B3298" s="28"/>
      <c r="C3298" s="28"/>
      <c r="D3298" s="29"/>
    </row>
    <row r="3299" spans="1:4" x14ac:dyDescent="0.25">
      <c r="A3299" s="27"/>
      <c r="B3299" s="28"/>
      <c r="C3299" s="28"/>
      <c r="D3299" s="29"/>
    </row>
    <row r="3300" spans="1:4" x14ac:dyDescent="0.25">
      <c r="A3300" s="27"/>
      <c r="B3300" s="28"/>
      <c r="C3300" s="28"/>
      <c r="D3300" s="29"/>
    </row>
    <row r="3301" spans="1:4" x14ac:dyDescent="0.25">
      <c r="A3301" s="27"/>
      <c r="B3301" s="28"/>
      <c r="C3301" s="28"/>
      <c r="D3301" s="29"/>
    </row>
    <row r="3302" spans="1:4" x14ac:dyDescent="0.25">
      <c r="A3302" s="27"/>
      <c r="B3302" s="28"/>
      <c r="C3302" s="28"/>
      <c r="D3302" s="29"/>
    </row>
    <row r="3303" spans="1:4" x14ac:dyDescent="0.25">
      <c r="A3303" s="27"/>
      <c r="B3303" s="28"/>
      <c r="C3303" s="28"/>
      <c r="D3303" s="29"/>
    </row>
    <row r="3304" spans="1:4" x14ac:dyDescent="0.25">
      <c r="A3304" s="27"/>
      <c r="B3304" s="28"/>
      <c r="C3304" s="28"/>
      <c r="D3304" s="29"/>
    </row>
    <row r="3305" spans="1:4" x14ac:dyDescent="0.25">
      <c r="A3305" s="27"/>
      <c r="B3305" s="28"/>
      <c r="C3305" s="28"/>
      <c r="D3305" s="29"/>
    </row>
    <row r="3306" spans="1:4" x14ac:dyDescent="0.25">
      <c r="A3306" s="27"/>
      <c r="B3306" s="28"/>
      <c r="C3306" s="28"/>
      <c r="D3306" s="29"/>
    </row>
    <row r="3307" spans="1:4" x14ac:dyDescent="0.25">
      <c r="A3307" s="27"/>
      <c r="B3307" s="28"/>
      <c r="C3307" s="28"/>
      <c r="D3307" s="29"/>
    </row>
    <row r="3308" spans="1:4" x14ac:dyDescent="0.25">
      <c r="A3308" s="27"/>
      <c r="B3308" s="28"/>
      <c r="C3308" s="28"/>
      <c r="D3308" s="29"/>
    </row>
    <row r="3309" spans="1:4" x14ac:dyDescent="0.25">
      <c r="A3309" s="27"/>
      <c r="B3309" s="28"/>
      <c r="C3309" s="28"/>
      <c r="D3309" s="29"/>
    </row>
    <row r="3310" spans="1:4" x14ac:dyDescent="0.25">
      <c r="A3310" s="27"/>
      <c r="B3310" s="28"/>
      <c r="C3310" s="28"/>
      <c r="D3310" s="29"/>
    </row>
    <row r="3311" spans="1:4" x14ac:dyDescent="0.25">
      <c r="A3311" s="27"/>
      <c r="B3311" s="28"/>
      <c r="C3311" s="28"/>
      <c r="D3311" s="29"/>
    </row>
    <row r="3312" spans="1:4" x14ac:dyDescent="0.25">
      <c r="A3312" s="27"/>
      <c r="B3312" s="28"/>
      <c r="C3312" s="28"/>
      <c r="D3312" s="29"/>
    </row>
    <row r="3313" spans="1:4" x14ac:dyDescent="0.25">
      <c r="A3313" s="27"/>
      <c r="B3313" s="28"/>
      <c r="C3313" s="28"/>
      <c r="D3313" s="29"/>
    </row>
    <row r="3314" spans="1:4" x14ac:dyDescent="0.25">
      <c r="A3314" s="27"/>
      <c r="B3314" s="28"/>
      <c r="C3314" s="28"/>
      <c r="D3314" s="29"/>
    </row>
    <row r="3315" spans="1:4" x14ac:dyDescent="0.25">
      <c r="A3315" s="27"/>
      <c r="B3315" s="28"/>
      <c r="C3315" s="28"/>
      <c r="D3315" s="29"/>
    </row>
    <row r="3316" spans="1:4" x14ac:dyDescent="0.25">
      <c r="A3316" s="27"/>
      <c r="B3316" s="28"/>
      <c r="C3316" s="28"/>
      <c r="D3316" s="29"/>
    </row>
    <row r="3317" spans="1:4" x14ac:dyDescent="0.25">
      <c r="A3317" s="27"/>
      <c r="B3317" s="28"/>
      <c r="C3317" s="28"/>
      <c r="D3317" s="29"/>
    </row>
    <row r="3318" spans="1:4" x14ac:dyDescent="0.25">
      <c r="A3318" s="27"/>
      <c r="B3318" s="28"/>
      <c r="C3318" s="28"/>
      <c r="D3318" s="29"/>
    </row>
    <row r="3319" spans="1:4" x14ac:dyDescent="0.25">
      <c r="A3319" s="27"/>
      <c r="B3319" s="28"/>
      <c r="C3319" s="28"/>
      <c r="D3319" s="29"/>
    </row>
    <row r="3320" spans="1:4" x14ac:dyDescent="0.25">
      <c r="A3320" s="27"/>
      <c r="B3320" s="28"/>
      <c r="C3320" s="28"/>
      <c r="D3320" s="29"/>
    </row>
    <row r="3321" spans="1:4" x14ac:dyDescent="0.25">
      <c r="A3321" s="27"/>
      <c r="B3321" s="28"/>
      <c r="C3321" s="28"/>
      <c r="D3321" s="29"/>
    </row>
    <row r="3322" spans="1:4" x14ac:dyDescent="0.25">
      <c r="A3322" s="27"/>
      <c r="B3322" s="28"/>
      <c r="C3322" s="28"/>
      <c r="D3322" s="29"/>
    </row>
    <row r="3323" spans="1:4" x14ac:dyDescent="0.25">
      <c r="A3323" s="27"/>
      <c r="B3323" s="28"/>
      <c r="C3323" s="28"/>
      <c r="D3323" s="29"/>
    </row>
    <row r="3324" spans="1:4" x14ac:dyDescent="0.25">
      <c r="A3324" s="27"/>
      <c r="B3324" s="28"/>
      <c r="C3324" s="28"/>
      <c r="D3324" s="29"/>
    </row>
    <row r="3325" spans="1:4" x14ac:dyDescent="0.25">
      <c r="A3325" s="27"/>
      <c r="B3325" s="28"/>
      <c r="C3325" s="28"/>
      <c r="D3325" s="29"/>
    </row>
    <row r="3326" spans="1:4" x14ac:dyDescent="0.25">
      <c r="A3326" s="27"/>
      <c r="B3326" s="28"/>
      <c r="C3326" s="28"/>
      <c r="D3326" s="29"/>
    </row>
    <row r="3327" spans="1:4" x14ac:dyDescent="0.25">
      <c r="A3327" s="27"/>
      <c r="B3327" s="28"/>
      <c r="C3327" s="28"/>
      <c r="D3327" s="29"/>
    </row>
    <row r="3328" spans="1:4" x14ac:dyDescent="0.25">
      <c r="A3328" s="27"/>
      <c r="B3328" s="28"/>
      <c r="C3328" s="28"/>
      <c r="D3328" s="29"/>
    </row>
    <row r="3329" spans="1:4" x14ac:dyDescent="0.25">
      <c r="A3329" s="27"/>
      <c r="B3329" s="28"/>
      <c r="C3329" s="28"/>
      <c r="D3329" s="29"/>
    </row>
    <row r="3330" spans="1:4" x14ac:dyDescent="0.25">
      <c r="A3330" s="27"/>
      <c r="B3330" s="28"/>
      <c r="C3330" s="28"/>
      <c r="D3330" s="29"/>
    </row>
    <row r="3331" spans="1:4" x14ac:dyDescent="0.25">
      <c r="A3331" s="27"/>
      <c r="B3331" s="28"/>
      <c r="C3331" s="28"/>
      <c r="D3331" s="29"/>
    </row>
    <row r="3332" spans="1:4" x14ac:dyDescent="0.25">
      <c r="A3332" s="27"/>
      <c r="B3332" s="28"/>
      <c r="C3332" s="28"/>
      <c r="D3332" s="29"/>
    </row>
    <row r="3333" spans="1:4" x14ac:dyDescent="0.25">
      <c r="A3333" s="27"/>
      <c r="B3333" s="28"/>
      <c r="C3333" s="28"/>
      <c r="D3333" s="29"/>
    </row>
    <row r="3334" spans="1:4" x14ac:dyDescent="0.25">
      <c r="A3334" s="27"/>
      <c r="B3334" s="28"/>
      <c r="C3334" s="28"/>
      <c r="D3334" s="29"/>
    </row>
    <row r="3335" spans="1:4" x14ac:dyDescent="0.25">
      <c r="A3335" s="27"/>
      <c r="B3335" s="28"/>
      <c r="C3335" s="28"/>
      <c r="D3335" s="29"/>
    </row>
    <row r="3336" spans="1:4" x14ac:dyDescent="0.25">
      <c r="A3336" s="27"/>
      <c r="B3336" s="28"/>
      <c r="C3336" s="28"/>
      <c r="D3336" s="29"/>
    </row>
    <row r="3337" spans="1:4" x14ac:dyDescent="0.25">
      <c r="A3337" s="27"/>
      <c r="B3337" s="28"/>
      <c r="C3337" s="28"/>
      <c r="D3337" s="29"/>
    </row>
    <row r="3338" spans="1:4" x14ac:dyDescent="0.25">
      <c r="A3338" s="27"/>
      <c r="B3338" s="28"/>
      <c r="C3338" s="28"/>
      <c r="D3338" s="29"/>
    </row>
    <row r="3339" spans="1:4" x14ac:dyDescent="0.25">
      <c r="A3339" s="27"/>
      <c r="B3339" s="28"/>
      <c r="C3339" s="28"/>
      <c r="D3339" s="29"/>
    </row>
    <row r="3340" spans="1:4" x14ac:dyDescent="0.25">
      <c r="A3340" s="27"/>
      <c r="B3340" s="28"/>
      <c r="C3340" s="28"/>
      <c r="D3340" s="29"/>
    </row>
    <row r="3341" spans="1:4" x14ac:dyDescent="0.25">
      <c r="A3341" s="27"/>
      <c r="B3341" s="28"/>
      <c r="C3341" s="28"/>
      <c r="D3341" s="29"/>
    </row>
    <row r="3342" spans="1:4" x14ac:dyDescent="0.25">
      <c r="A3342" s="27"/>
      <c r="B3342" s="28"/>
      <c r="C3342" s="28"/>
      <c r="D3342" s="29"/>
    </row>
    <row r="3343" spans="1:4" x14ac:dyDescent="0.25">
      <c r="A3343" s="27"/>
      <c r="B3343" s="28"/>
      <c r="C3343" s="28"/>
      <c r="D3343" s="29"/>
    </row>
    <row r="3344" spans="1:4" x14ac:dyDescent="0.25">
      <c r="A3344" s="27"/>
      <c r="B3344" s="28"/>
      <c r="C3344" s="28"/>
      <c r="D3344" s="29"/>
    </row>
    <row r="3345" spans="1:4" x14ac:dyDescent="0.25">
      <c r="A3345" s="27"/>
      <c r="B3345" s="28"/>
      <c r="C3345" s="28"/>
      <c r="D3345" s="29"/>
    </row>
    <row r="3346" spans="1:4" x14ac:dyDescent="0.25">
      <c r="A3346" s="27"/>
      <c r="B3346" s="28"/>
      <c r="C3346" s="28"/>
      <c r="D3346" s="29"/>
    </row>
    <row r="3347" spans="1:4" x14ac:dyDescent="0.25">
      <c r="A3347" s="27"/>
      <c r="B3347" s="28"/>
      <c r="C3347" s="28"/>
      <c r="D3347" s="29"/>
    </row>
    <row r="3348" spans="1:4" x14ac:dyDescent="0.25">
      <c r="A3348" s="27"/>
      <c r="B3348" s="28"/>
      <c r="C3348" s="28"/>
      <c r="D3348" s="29"/>
    </row>
    <row r="3349" spans="1:4" x14ac:dyDescent="0.25">
      <c r="A3349" s="27"/>
      <c r="B3349" s="28"/>
      <c r="C3349" s="28"/>
      <c r="D3349" s="29"/>
    </row>
    <row r="3350" spans="1:4" x14ac:dyDescent="0.25">
      <c r="A3350" s="27"/>
      <c r="B3350" s="28"/>
      <c r="C3350" s="28"/>
      <c r="D3350" s="29"/>
    </row>
    <row r="3351" spans="1:4" x14ac:dyDescent="0.25">
      <c r="A3351" s="27"/>
      <c r="B3351" s="28"/>
      <c r="C3351" s="28"/>
      <c r="D3351" s="29"/>
    </row>
    <row r="3352" spans="1:4" x14ac:dyDescent="0.25">
      <c r="A3352" s="27"/>
      <c r="B3352" s="28"/>
      <c r="C3352" s="28"/>
      <c r="D3352" s="29"/>
    </row>
    <row r="3353" spans="1:4" x14ac:dyDescent="0.25">
      <c r="A3353" s="27"/>
      <c r="B3353" s="28"/>
      <c r="C3353" s="28"/>
      <c r="D3353" s="29"/>
    </row>
    <row r="3354" spans="1:4" x14ac:dyDescent="0.25">
      <c r="A3354" s="27"/>
      <c r="B3354" s="28"/>
      <c r="C3354" s="28"/>
      <c r="D3354" s="29"/>
    </row>
    <row r="3355" spans="1:4" x14ac:dyDescent="0.25">
      <c r="A3355" s="27"/>
      <c r="B3355" s="28"/>
      <c r="C3355" s="28"/>
      <c r="D3355" s="29"/>
    </row>
    <row r="3356" spans="1:4" x14ac:dyDescent="0.25">
      <c r="A3356" s="27"/>
      <c r="B3356" s="28"/>
      <c r="C3356" s="28"/>
      <c r="D3356" s="29"/>
    </row>
    <row r="3357" spans="1:4" x14ac:dyDescent="0.25">
      <c r="A3357" s="27"/>
      <c r="B3357" s="28"/>
      <c r="C3357" s="28"/>
      <c r="D3357" s="29"/>
    </row>
    <row r="3358" spans="1:4" x14ac:dyDescent="0.25">
      <c r="A3358" s="27"/>
      <c r="B3358" s="28"/>
      <c r="C3358" s="28"/>
      <c r="D3358" s="29"/>
    </row>
    <row r="3359" spans="1:4" x14ac:dyDescent="0.25">
      <c r="A3359" s="27"/>
      <c r="B3359" s="28"/>
      <c r="C3359" s="28"/>
      <c r="D3359" s="29"/>
    </row>
    <row r="3360" spans="1:4" x14ac:dyDescent="0.25">
      <c r="A3360" s="27"/>
      <c r="B3360" s="28"/>
      <c r="C3360" s="28"/>
      <c r="D3360" s="29"/>
    </row>
    <row r="3361" spans="1:4" x14ac:dyDescent="0.25">
      <c r="A3361" s="27"/>
      <c r="B3361" s="28"/>
      <c r="C3361" s="28"/>
      <c r="D3361" s="29"/>
    </row>
    <row r="3362" spans="1:4" x14ac:dyDescent="0.25">
      <c r="A3362" s="27"/>
      <c r="B3362" s="28"/>
      <c r="C3362" s="28"/>
      <c r="D3362" s="29"/>
    </row>
    <row r="3363" spans="1:4" x14ac:dyDescent="0.25">
      <c r="A3363" s="27"/>
      <c r="B3363" s="28"/>
      <c r="C3363" s="28"/>
      <c r="D3363" s="29"/>
    </row>
    <row r="3364" spans="1:4" x14ac:dyDescent="0.25">
      <c r="A3364" s="27"/>
      <c r="B3364" s="28"/>
      <c r="C3364" s="28"/>
      <c r="D3364" s="29"/>
    </row>
    <row r="3365" spans="1:4" x14ac:dyDescent="0.25">
      <c r="A3365" s="27"/>
      <c r="B3365" s="28"/>
      <c r="C3365" s="28"/>
      <c r="D3365" s="29"/>
    </row>
    <row r="3366" spans="1:4" x14ac:dyDescent="0.25">
      <c r="A3366" s="27"/>
      <c r="B3366" s="28"/>
      <c r="C3366" s="28"/>
      <c r="D3366" s="29"/>
    </row>
    <row r="3367" spans="1:4" x14ac:dyDescent="0.25">
      <c r="A3367" s="27"/>
      <c r="B3367" s="28"/>
      <c r="C3367" s="28"/>
      <c r="D3367" s="29"/>
    </row>
    <row r="3368" spans="1:4" x14ac:dyDescent="0.25">
      <c r="A3368" s="27"/>
      <c r="B3368" s="28"/>
      <c r="C3368" s="28"/>
      <c r="D3368" s="29"/>
    </row>
    <row r="3369" spans="1:4" x14ac:dyDescent="0.25">
      <c r="A3369" s="27"/>
      <c r="B3369" s="28"/>
      <c r="C3369" s="28"/>
      <c r="D3369" s="29"/>
    </row>
    <row r="3370" spans="1:4" x14ac:dyDescent="0.25">
      <c r="A3370" s="27"/>
      <c r="B3370" s="28"/>
      <c r="C3370" s="28"/>
      <c r="D3370" s="29"/>
    </row>
    <row r="3371" spans="1:4" x14ac:dyDescent="0.25">
      <c r="A3371" s="27"/>
      <c r="B3371" s="28"/>
      <c r="C3371" s="28"/>
      <c r="D3371" s="29"/>
    </row>
    <row r="3372" spans="1:4" x14ac:dyDescent="0.25">
      <c r="A3372" s="27"/>
      <c r="B3372" s="28"/>
      <c r="C3372" s="28"/>
      <c r="D3372" s="29"/>
    </row>
    <row r="3373" spans="1:4" x14ac:dyDescent="0.25">
      <c r="A3373" s="27"/>
      <c r="B3373" s="28"/>
      <c r="C3373" s="28"/>
      <c r="D3373" s="29"/>
    </row>
    <row r="3374" spans="1:4" x14ac:dyDescent="0.25">
      <c r="A3374" s="27"/>
      <c r="B3374" s="28"/>
      <c r="C3374" s="28"/>
      <c r="D3374" s="29"/>
    </row>
    <row r="3375" spans="1:4" x14ac:dyDescent="0.25">
      <c r="A3375" s="27"/>
      <c r="B3375" s="28"/>
      <c r="C3375" s="28"/>
      <c r="D3375" s="29"/>
    </row>
    <row r="3376" spans="1:4" x14ac:dyDescent="0.25">
      <c r="A3376" s="27"/>
      <c r="B3376" s="28"/>
      <c r="C3376" s="28"/>
      <c r="D3376" s="29"/>
    </row>
    <row r="3377" spans="1:4" x14ac:dyDescent="0.25">
      <c r="A3377" s="27"/>
      <c r="B3377" s="28"/>
      <c r="C3377" s="28"/>
      <c r="D3377" s="29"/>
    </row>
    <row r="3378" spans="1:4" x14ac:dyDescent="0.25">
      <c r="A3378" s="27"/>
      <c r="B3378" s="28"/>
      <c r="C3378" s="28"/>
      <c r="D3378" s="29"/>
    </row>
    <row r="3379" spans="1:4" x14ac:dyDescent="0.25">
      <c r="A3379" s="27"/>
      <c r="B3379" s="28"/>
      <c r="C3379" s="28"/>
      <c r="D3379" s="29"/>
    </row>
    <row r="3380" spans="1:4" x14ac:dyDescent="0.25">
      <c r="A3380" s="27"/>
      <c r="B3380" s="28"/>
      <c r="C3380" s="28"/>
      <c r="D3380" s="29"/>
    </row>
    <row r="3381" spans="1:4" x14ac:dyDescent="0.25">
      <c r="A3381" s="27"/>
      <c r="B3381" s="28"/>
      <c r="C3381" s="28"/>
      <c r="D3381" s="29"/>
    </row>
    <row r="3382" spans="1:4" x14ac:dyDescent="0.25">
      <c r="A3382" s="27"/>
      <c r="B3382" s="28"/>
      <c r="C3382" s="28"/>
      <c r="D3382" s="29"/>
    </row>
    <row r="3383" spans="1:4" x14ac:dyDescent="0.25">
      <c r="A3383" s="27"/>
      <c r="B3383" s="28"/>
      <c r="C3383" s="28"/>
      <c r="D3383" s="29"/>
    </row>
    <row r="3384" spans="1:4" x14ac:dyDescent="0.25">
      <c r="A3384" s="27"/>
      <c r="B3384" s="28"/>
      <c r="C3384" s="28"/>
      <c r="D3384" s="29"/>
    </row>
    <row r="3385" spans="1:4" x14ac:dyDescent="0.25">
      <c r="A3385" s="27"/>
      <c r="B3385" s="28"/>
      <c r="C3385" s="28"/>
      <c r="D3385" s="29"/>
    </row>
    <row r="3386" spans="1:4" x14ac:dyDescent="0.25">
      <c r="A3386" s="27"/>
      <c r="B3386" s="28"/>
      <c r="C3386" s="28"/>
      <c r="D3386" s="29"/>
    </row>
    <row r="3387" spans="1:4" x14ac:dyDescent="0.25">
      <c r="A3387" s="27"/>
      <c r="B3387" s="28"/>
      <c r="C3387" s="28"/>
      <c r="D3387" s="29"/>
    </row>
    <row r="3388" spans="1:4" x14ac:dyDescent="0.25">
      <c r="A3388" s="27"/>
      <c r="B3388" s="28"/>
      <c r="C3388" s="28"/>
      <c r="D3388" s="29"/>
    </row>
    <row r="3389" spans="1:4" x14ac:dyDescent="0.25">
      <c r="A3389" s="27"/>
      <c r="B3389" s="28"/>
      <c r="C3389" s="28"/>
      <c r="D3389" s="29"/>
    </row>
    <row r="3390" spans="1:4" x14ac:dyDescent="0.25">
      <c r="A3390" s="27"/>
      <c r="B3390" s="28"/>
      <c r="C3390" s="28"/>
      <c r="D3390" s="29"/>
    </row>
    <row r="3391" spans="1:4" x14ac:dyDescent="0.25">
      <c r="A3391" s="27"/>
      <c r="B3391" s="28"/>
      <c r="C3391" s="28"/>
      <c r="D3391" s="29"/>
    </row>
    <row r="3392" spans="1:4" x14ac:dyDescent="0.25">
      <c r="A3392" s="27"/>
      <c r="B3392" s="28"/>
      <c r="C3392" s="28"/>
      <c r="D3392" s="29"/>
    </row>
    <row r="3393" spans="1:4" x14ac:dyDescent="0.25">
      <c r="A3393" s="27"/>
      <c r="B3393" s="28"/>
      <c r="C3393" s="28"/>
      <c r="D3393" s="29"/>
    </row>
    <row r="3394" spans="1:4" x14ac:dyDescent="0.25">
      <c r="A3394" s="27"/>
      <c r="B3394" s="28"/>
      <c r="C3394" s="28"/>
      <c r="D3394" s="29"/>
    </row>
    <row r="3395" spans="1:4" x14ac:dyDescent="0.25">
      <c r="A3395" s="27"/>
      <c r="B3395" s="28"/>
      <c r="C3395" s="28"/>
      <c r="D3395" s="29"/>
    </row>
    <row r="3396" spans="1:4" x14ac:dyDescent="0.25">
      <c r="A3396" s="27"/>
      <c r="B3396" s="28"/>
      <c r="C3396" s="28"/>
      <c r="D3396" s="29"/>
    </row>
    <row r="3397" spans="1:4" x14ac:dyDescent="0.25">
      <c r="A3397" s="27"/>
      <c r="B3397" s="28"/>
      <c r="C3397" s="28"/>
      <c r="D3397" s="29"/>
    </row>
    <row r="3398" spans="1:4" x14ac:dyDescent="0.25">
      <c r="A3398" s="27"/>
      <c r="B3398" s="28"/>
      <c r="C3398" s="28"/>
      <c r="D3398" s="29"/>
    </row>
    <row r="3399" spans="1:4" x14ac:dyDescent="0.25">
      <c r="A3399" s="27"/>
      <c r="B3399" s="28"/>
      <c r="C3399" s="28"/>
      <c r="D3399" s="29"/>
    </row>
    <row r="3400" spans="1:4" x14ac:dyDescent="0.25">
      <c r="A3400" s="27"/>
      <c r="B3400" s="28"/>
      <c r="C3400" s="28"/>
      <c r="D3400" s="29"/>
    </row>
    <row r="3401" spans="1:4" x14ac:dyDescent="0.25">
      <c r="A3401" s="27"/>
      <c r="B3401" s="28"/>
      <c r="C3401" s="28"/>
      <c r="D3401" s="29"/>
    </row>
    <row r="3402" spans="1:4" x14ac:dyDescent="0.25">
      <c r="A3402" s="27"/>
      <c r="B3402" s="28"/>
      <c r="C3402" s="28"/>
      <c r="D3402" s="29"/>
    </row>
    <row r="3403" spans="1:4" x14ac:dyDescent="0.25">
      <c r="A3403" s="27"/>
      <c r="B3403" s="28"/>
      <c r="C3403" s="28"/>
      <c r="D3403" s="29"/>
    </row>
    <row r="3404" spans="1:4" x14ac:dyDescent="0.25">
      <c r="A3404" s="27"/>
      <c r="B3404" s="28"/>
      <c r="C3404" s="28"/>
      <c r="D3404" s="29"/>
    </row>
    <row r="3405" spans="1:4" x14ac:dyDescent="0.25">
      <c r="A3405" s="27"/>
      <c r="B3405" s="28"/>
      <c r="C3405" s="28"/>
      <c r="D3405" s="29"/>
    </row>
    <row r="3406" spans="1:4" x14ac:dyDescent="0.25">
      <c r="A3406" s="27"/>
      <c r="B3406" s="28"/>
      <c r="C3406" s="28"/>
      <c r="D3406" s="29"/>
    </row>
    <row r="3407" spans="1:4" x14ac:dyDescent="0.25">
      <c r="A3407" s="27"/>
      <c r="B3407" s="28"/>
      <c r="C3407" s="28"/>
      <c r="D3407" s="29"/>
    </row>
    <row r="3408" spans="1:4" x14ac:dyDescent="0.25">
      <c r="A3408" s="27"/>
      <c r="B3408" s="28"/>
      <c r="C3408" s="28"/>
      <c r="D3408" s="29"/>
    </row>
    <row r="3409" spans="1:4" x14ac:dyDescent="0.25">
      <c r="A3409" s="27"/>
      <c r="B3409" s="28"/>
      <c r="C3409" s="28"/>
      <c r="D3409" s="29"/>
    </row>
    <row r="3410" spans="1:4" x14ac:dyDescent="0.25">
      <c r="A3410" s="27"/>
      <c r="B3410" s="28"/>
      <c r="C3410" s="28"/>
      <c r="D3410" s="29"/>
    </row>
    <row r="3411" spans="1:4" x14ac:dyDescent="0.25">
      <c r="A3411" s="27"/>
      <c r="B3411" s="28"/>
      <c r="C3411" s="28"/>
      <c r="D3411" s="29"/>
    </row>
    <row r="3412" spans="1:4" x14ac:dyDescent="0.25">
      <c r="A3412" s="27"/>
      <c r="B3412" s="28"/>
      <c r="C3412" s="28"/>
      <c r="D3412" s="29"/>
    </row>
    <row r="3413" spans="1:4" x14ac:dyDescent="0.25">
      <c r="A3413" s="27"/>
      <c r="B3413" s="28"/>
      <c r="C3413" s="28"/>
      <c r="D3413" s="29"/>
    </row>
    <row r="3414" spans="1:4" x14ac:dyDescent="0.25">
      <c r="A3414" s="27"/>
      <c r="B3414" s="28"/>
      <c r="C3414" s="28"/>
      <c r="D3414" s="29"/>
    </row>
    <row r="3415" spans="1:4" x14ac:dyDescent="0.25">
      <c r="A3415" s="27"/>
      <c r="B3415" s="28"/>
      <c r="C3415" s="28"/>
      <c r="D3415" s="29"/>
    </row>
    <row r="3416" spans="1:4" x14ac:dyDescent="0.25">
      <c r="A3416" s="27"/>
      <c r="B3416" s="28"/>
      <c r="C3416" s="28"/>
      <c r="D3416" s="29"/>
    </row>
    <row r="3417" spans="1:4" x14ac:dyDescent="0.25">
      <c r="A3417" s="27"/>
      <c r="B3417" s="28"/>
      <c r="C3417" s="28"/>
      <c r="D3417" s="29"/>
    </row>
    <row r="3418" spans="1:4" x14ac:dyDescent="0.25">
      <c r="A3418" s="27"/>
      <c r="B3418" s="28"/>
      <c r="C3418" s="28"/>
      <c r="D3418" s="29"/>
    </row>
    <row r="3419" spans="1:4" x14ac:dyDescent="0.25">
      <c r="A3419" s="27"/>
      <c r="B3419" s="28"/>
      <c r="C3419" s="28"/>
      <c r="D3419" s="29"/>
    </row>
    <row r="3420" spans="1:4" x14ac:dyDescent="0.25">
      <c r="A3420" s="27"/>
      <c r="B3420" s="28"/>
      <c r="C3420" s="28"/>
      <c r="D3420" s="29"/>
    </row>
    <row r="3421" spans="1:4" x14ac:dyDescent="0.25">
      <c r="A3421" s="27"/>
      <c r="B3421" s="28"/>
      <c r="C3421" s="28"/>
      <c r="D3421" s="29"/>
    </row>
    <row r="3422" spans="1:4" x14ac:dyDescent="0.25">
      <c r="A3422" s="27"/>
      <c r="B3422" s="28"/>
      <c r="C3422" s="28"/>
      <c r="D3422" s="29"/>
    </row>
    <row r="3423" spans="1:4" x14ac:dyDescent="0.25">
      <c r="A3423" s="27"/>
      <c r="B3423" s="28"/>
      <c r="C3423" s="28"/>
      <c r="D3423" s="29"/>
    </row>
    <row r="3424" spans="1:4" x14ac:dyDescent="0.25">
      <c r="A3424" s="27"/>
      <c r="B3424" s="28"/>
      <c r="C3424" s="28"/>
      <c r="D3424" s="29"/>
    </row>
    <row r="3425" spans="1:4" x14ac:dyDescent="0.25">
      <c r="A3425" s="27"/>
      <c r="B3425" s="28"/>
      <c r="C3425" s="28"/>
      <c r="D3425" s="29"/>
    </row>
    <row r="3426" spans="1:4" x14ac:dyDescent="0.25">
      <c r="A3426" s="27"/>
      <c r="B3426" s="28"/>
      <c r="C3426" s="28"/>
      <c r="D3426" s="29"/>
    </row>
    <row r="3427" spans="1:4" x14ac:dyDescent="0.25">
      <c r="A3427" s="27"/>
      <c r="B3427" s="28"/>
      <c r="C3427" s="28"/>
      <c r="D3427" s="29"/>
    </row>
    <row r="3428" spans="1:4" x14ac:dyDescent="0.25">
      <c r="A3428" s="27"/>
      <c r="B3428" s="28"/>
      <c r="C3428" s="28"/>
      <c r="D3428" s="29"/>
    </row>
    <row r="3429" spans="1:4" x14ac:dyDescent="0.25">
      <c r="A3429" s="27"/>
      <c r="B3429" s="28"/>
      <c r="C3429" s="28"/>
      <c r="D3429" s="29"/>
    </row>
    <row r="3430" spans="1:4" x14ac:dyDescent="0.25">
      <c r="A3430" s="27"/>
      <c r="B3430" s="28"/>
      <c r="C3430" s="28"/>
      <c r="D3430" s="29"/>
    </row>
    <row r="3431" spans="1:4" x14ac:dyDescent="0.25">
      <c r="A3431" s="27"/>
      <c r="B3431" s="28"/>
      <c r="C3431" s="28"/>
      <c r="D3431" s="29"/>
    </row>
    <row r="3432" spans="1:4" x14ac:dyDescent="0.25">
      <c r="A3432" s="27"/>
      <c r="B3432" s="28"/>
      <c r="C3432" s="28"/>
      <c r="D3432" s="29"/>
    </row>
    <row r="3433" spans="1:4" x14ac:dyDescent="0.25">
      <c r="A3433" s="27"/>
      <c r="B3433" s="28"/>
      <c r="C3433" s="28"/>
      <c r="D3433" s="29"/>
    </row>
    <row r="3434" spans="1:4" x14ac:dyDescent="0.25">
      <c r="A3434" s="27"/>
      <c r="B3434" s="28"/>
      <c r="C3434" s="28"/>
      <c r="D3434" s="29"/>
    </row>
    <row r="3435" spans="1:4" x14ac:dyDescent="0.25">
      <c r="A3435" s="27"/>
      <c r="B3435" s="28"/>
      <c r="C3435" s="28"/>
      <c r="D3435" s="29"/>
    </row>
    <row r="3436" spans="1:4" x14ac:dyDescent="0.25">
      <c r="A3436" s="27"/>
      <c r="B3436" s="28"/>
      <c r="C3436" s="28"/>
      <c r="D3436" s="29"/>
    </row>
    <row r="3437" spans="1:4" x14ac:dyDescent="0.25">
      <c r="A3437" s="27"/>
      <c r="B3437" s="28"/>
      <c r="C3437" s="28"/>
      <c r="D3437" s="29"/>
    </row>
    <row r="3438" spans="1:4" x14ac:dyDescent="0.25">
      <c r="A3438" s="27"/>
      <c r="B3438" s="28"/>
      <c r="C3438" s="28"/>
      <c r="D3438" s="29"/>
    </row>
    <row r="3439" spans="1:4" x14ac:dyDescent="0.25">
      <c r="A3439" s="27"/>
      <c r="B3439" s="28"/>
      <c r="C3439" s="28"/>
      <c r="D3439" s="29"/>
    </row>
    <row r="3440" spans="1:4" x14ac:dyDescent="0.25">
      <c r="A3440" s="27"/>
      <c r="B3440" s="28"/>
      <c r="C3440" s="28"/>
      <c r="D3440" s="29"/>
    </row>
    <row r="3441" spans="1:4" x14ac:dyDescent="0.25">
      <c r="A3441" s="27"/>
      <c r="B3441" s="28"/>
      <c r="C3441" s="28"/>
      <c r="D3441" s="29"/>
    </row>
    <row r="3442" spans="1:4" x14ac:dyDescent="0.25">
      <c r="A3442" s="27"/>
      <c r="B3442" s="28"/>
      <c r="C3442" s="28"/>
      <c r="D3442" s="29"/>
    </row>
    <row r="3443" spans="1:4" x14ac:dyDescent="0.25">
      <c r="A3443" s="27"/>
      <c r="B3443" s="28"/>
      <c r="C3443" s="28"/>
      <c r="D3443" s="29"/>
    </row>
    <row r="3444" spans="1:4" x14ac:dyDescent="0.25">
      <c r="A3444" s="27"/>
      <c r="B3444" s="28"/>
      <c r="C3444" s="28"/>
      <c r="D3444" s="29"/>
    </row>
    <row r="3445" spans="1:4" x14ac:dyDescent="0.25">
      <c r="A3445" s="27"/>
      <c r="B3445" s="28"/>
      <c r="C3445" s="28"/>
      <c r="D3445" s="29"/>
    </row>
    <row r="3446" spans="1:4" x14ac:dyDescent="0.25">
      <c r="A3446" s="27"/>
      <c r="B3446" s="28"/>
      <c r="C3446" s="28"/>
      <c r="D3446" s="29"/>
    </row>
    <row r="3447" spans="1:4" x14ac:dyDescent="0.25">
      <c r="A3447" s="27"/>
      <c r="B3447" s="28"/>
      <c r="C3447" s="28"/>
      <c r="D3447" s="29"/>
    </row>
    <row r="3448" spans="1:4" x14ac:dyDescent="0.25">
      <c r="A3448" s="27"/>
      <c r="B3448" s="28"/>
      <c r="C3448" s="28"/>
      <c r="D3448" s="29"/>
    </row>
    <row r="3449" spans="1:4" x14ac:dyDescent="0.25">
      <c r="A3449" s="27"/>
      <c r="B3449" s="28"/>
      <c r="C3449" s="28"/>
      <c r="D3449" s="29"/>
    </row>
    <row r="3450" spans="1:4" x14ac:dyDescent="0.25">
      <c r="A3450" s="27"/>
      <c r="B3450" s="28"/>
      <c r="C3450" s="28"/>
      <c r="D3450" s="29"/>
    </row>
    <row r="3451" spans="1:4" x14ac:dyDescent="0.25">
      <c r="A3451" s="27"/>
      <c r="B3451" s="28"/>
      <c r="C3451" s="28"/>
      <c r="D3451" s="29"/>
    </row>
    <row r="3452" spans="1:4" x14ac:dyDescent="0.25">
      <c r="A3452" s="27"/>
      <c r="B3452" s="28"/>
      <c r="C3452" s="28"/>
      <c r="D3452" s="29"/>
    </row>
    <row r="3453" spans="1:4" x14ac:dyDescent="0.25">
      <c r="A3453" s="27"/>
      <c r="B3453" s="28"/>
      <c r="C3453" s="28"/>
      <c r="D3453" s="29"/>
    </row>
    <row r="3454" spans="1:4" x14ac:dyDescent="0.25">
      <c r="A3454" s="27"/>
      <c r="B3454" s="28"/>
      <c r="C3454" s="28"/>
      <c r="D3454" s="29"/>
    </row>
    <row r="3455" spans="1:4" x14ac:dyDescent="0.25">
      <c r="A3455" s="27"/>
      <c r="B3455" s="28"/>
      <c r="C3455" s="28"/>
      <c r="D3455" s="29"/>
    </row>
    <row r="3456" spans="1:4" x14ac:dyDescent="0.25">
      <c r="A3456" s="27"/>
      <c r="B3456" s="28"/>
      <c r="C3456" s="28"/>
      <c r="D3456" s="29"/>
    </row>
    <row r="3457" spans="1:4" x14ac:dyDescent="0.25">
      <c r="A3457" s="27"/>
      <c r="B3457" s="28"/>
      <c r="C3457" s="28"/>
      <c r="D3457" s="29"/>
    </row>
    <row r="3458" spans="1:4" x14ac:dyDescent="0.25">
      <c r="A3458" s="27"/>
      <c r="B3458" s="28"/>
      <c r="C3458" s="28"/>
      <c r="D3458" s="29"/>
    </row>
    <row r="3459" spans="1:4" x14ac:dyDescent="0.25">
      <c r="A3459" s="27"/>
      <c r="B3459" s="28"/>
      <c r="C3459" s="28"/>
      <c r="D3459" s="29"/>
    </row>
    <row r="3460" spans="1:4" x14ac:dyDescent="0.25">
      <c r="A3460" s="27"/>
      <c r="B3460" s="28"/>
      <c r="C3460" s="28"/>
      <c r="D3460" s="29"/>
    </row>
    <row r="3461" spans="1:4" x14ac:dyDescent="0.25">
      <c r="A3461" s="27"/>
      <c r="B3461" s="28"/>
      <c r="C3461" s="28"/>
      <c r="D3461" s="29"/>
    </row>
    <row r="3462" spans="1:4" x14ac:dyDescent="0.25">
      <c r="A3462" s="27"/>
      <c r="B3462" s="28"/>
      <c r="C3462" s="28"/>
      <c r="D3462" s="29"/>
    </row>
    <row r="3463" spans="1:4" x14ac:dyDescent="0.25">
      <c r="A3463" s="27"/>
      <c r="B3463" s="28"/>
      <c r="C3463" s="28"/>
      <c r="D3463" s="29"/>
    </row>
    <row r="3464" spans="1:4" x14ac:dyDescent="0.25">
      <c r="A3464" s="27"/>
      <c r="B3464" s="28"/>
      <c r="C3464" s="28"/>
      <c r="D3464" s="29"/>
    </row>
    <row r="3465" spans="1:4" x14ac:dyDescent="0.25">
      <c r="A3465" s="27"/>
      <c r="B3465" s="28"/>
      <c r="C3465" s="28"/>
      <c r="D3465" s="29"/>
    </row>
    <row r="3466" spans="1:4" x14ac:dyDescent="0.25">
      <c r="A3466" s="27"/>
      <c r="B3466" s="28"/>
      <c r="C3466" s="28"/>
      <c r="D3466" s="29"/>
    </row>
    <row r="3467" spans="1:4" x14ac:dyDescent="0.25">
      <c r="A3467" s="27"/>
      <c r="B3467" s="28"/>
      <c r="C3467" s="28"/>
      <c r="D3467" s="29"/>
    </row>
    <row r="3468" spans="1:4" x14ac:dyDescent="0.25">
      <c r="A3468" s="27"/>
      <c r="B3468" s="28"/>
      <c r="C3468" s="28"/>
      <c r="D3468" s="29"/>
    </row>
    <row r="3469" spans="1:4" x14ac:dyDescent="0.25">
      <c r="A3469" s="27"/>
      <c r="B3469" s="28"/>
      <c r="C3469" s="28"/>
      <c r="D3469" s="29"/>
    </row>
    <row r="3470" spans="1:4" x14ac:dyDescent="0.25">
      <c r="A3470" s="27"/>
      <c r="B3470" s="28"/>
      <c r="C3470" s="28"/>
      <c r="D3470" s="29"/>
    </row>
    <row r="3471" spans="1:4" x14ac:dyDescent="0.25">
      <c r="A3471" s="27"/>
      <c r="B3471" s="28"/>
      <c r="C3471" s="28"/>
      <c r="D3471" s="29"/>
    </row>
    <row r="3472" spans="1:4" x14ac:dyDescent="0.25">
      <c r="A3472" s="27"/>
      <c r="B3472" s="28"/>
      <c r="C3472" s="28"/>
      <c r="D3472" s="29"/>
    </row>
    <row r="3473" spans="1:4" x14ac:dyDescent="0.25">
      <c r="A3473" s="27"/>
      <c r="B3473" s="28"/>
      <c r="C3473" s="28"/>
      <c r="D3473" s="29"/>
    </row>
    <row r="3474" spans="1:4" x14ac:dyDescent="0.25">
      <c r="A3474" s="27"/>
      <c r="B3474" s="28"/>
      <c r="C3474" s="28"/>
      <c r="D3474" s="29"/>
    </row>
    <row r="3475" spans="1:4" x14ac:dyDescent="0.25">
      <c r="A3475" s="27"/>
      <c r="B3475" s="28"/>
      <c r="C3475" s="28"/>
      <c r="D3475" s="29"/>
    </row>
    <row r="3476" spans="1:4" x14ac:dyDescent="0.25">
      <c r="A3476" s="27"/>
      <c r="B3476" s="28"/>
      <c r="C3476" s="28"/>
      <c r="D3476" s="29"/>
    </row>
    <row r="3477" spans="1:4" x14ac:dyDescent="0.25">
      <c r="A3477" s="27"/>
      <c r="B3477" s="28"/>
      <c r="C3477" s="28"/>
      <c r="D3477" s="29"/>
    </row>
    <row r="3478" spans="1:4" x14ac:dyDescent="0.25">
      <c r="A3478" s="27"/>
      <c r="B3478" s="28"/>
      <c r="C3478" s="28"/>
      <c r="D3478" s="29"/>
    </row>
    <row r="3479" spans="1:4" x14ac:dyDescent="0.25">
      <c r="A3479" s="27"/>
      <c r="B3479" s="28"/>
      <c r="C3479" s="28"/>
      <c r="D3479" s="29"/>
    </row>
    <row r="3480" spans="1:4" x14ac:dyDescent="0.25">
      <c r="A3480" s="27"/>
      <c r="B3480" s="28"/>
      <c r="C3480" s="28"/>
      <c r="D3480" s="29"/>
    </row>
    <row r="3481" spans="1:4" x14ac:dyDescent="0.25">
      <c r="A3481" s="27"/>
      <c r="B3481" s="28"/>
      <c r="C3481" s="28"/>
      <c r="D3481" s="29"/>
    </row>
    <row r="3482" spans="1:4" x14ac:dyDescent="0.25">
      <c r="A3482" s="27"/>
      <c r="B3482" s="28"/>
      <c r="C3482" s="28"/>
      <c r="D3482" s="29"/>
    </row>
    <row r="3483" spans="1:4" x14ac:dyDescent="0.25">
      <c r="A3483" s="27"/>
      <c r="B3483" s="28"/>
      <c r="C3483" s="28"/>
      <c r="D3483" s="29"/>
    </row>
    <row r="3484" spans="1:4" x14ac:dyDescent="0.25">
      <c r="A3484" s="27"/>
      <c r="B3484" s="28"/>
      <c r="C3484" s="28"/>
      <c r="D3484" s="29"/>
    </row>
    <row r="3485" spans="1:4" x14ac:dyDescent="0.25">
      <c r="A3485" s="27"/>
      <c r="B3485" s="28"/>
      <c r="C3485" s="28"/>
      <c r="D3485" s="29"/>
    </row>
    <row r="3486" spans="1:4" x14ac:dyDescent="0.25">
      <c r="A3486" s="27"/>
      <c r="B3486" s="28"/>
      <c r="C3486" s="28"/>
      <c r="D3486" s="29"/>
    </row>
    <row r="3487" spans="1:4" x14ac:dyDescent="0.25">
      <c r="A3487" s="27"/>
      <c r="B3487" s="28"/>
      <c r="C3487" s="28"/>
      <c r="D3487" s="29"/>
    </row>
    <row r="3488" spans="1:4" x14ac:dyDescent="0.25">
      <c r="A3488" s="27"/>
      <c r="B3488" s="28"/>
      <c r="C3488" s="28"/>
      <c r="D3488" s="29"/>
    </row>
    <row r="3489" spans="1:4" x14ac:dyDescent="0.25">
      <c r="A3489" s="27"/>
      <c r="B3489" s="28"/>
      <c r="C3489" s="28"/>
      <c r="D3489" s="29"/>
    </row>
    <row r="3490" spans="1:4" x14ac:dyDescent="0.25">
      <c r="A3490" s="27"/>
      <c r="B3490" s="28"/>
      <c r="C3490" s="28"/>
      <c r="D3490" s="29"/>
    </row>
    <row r="3491" spans="1:4" x14ac:dyDescent="0.25">
      <c r="A3491" s="27"/>
      <c r="B3491" s="28"/>
      <c r="C3491" s="28"/>
      <c r="D3491" s="29"/>
    </row>
    <row r="3492" spans="1:4" x14ac:dyDescent="0.25">
      <c r="A3492" s="27"/>
      <c r="B3492" s="28"/>
      <c r="C3492" s="28"/>
      <c r="D3492" s="29"/>
    </row>
    <row r="3493" spans="1:4" x14ac:dyDescent="0.25">
      <c r="A3493" s="27"/>
      <c r="B3493" s="28"/>
      <c r="C3493" s="28"/>
      <c r="D3493" s="29"/>
    </row>
    <row r="3494" spans="1:4" x14ac:dyDescent="0.25">
      <c r="A3494" s="27"/>
      <c r="B3494" s="28"/>
      <c r="C3494" s="28"/>
      <c r="D3494" s="29"/>
    </row>
    <row r="3495" spans="1:4" x14ac:dyDescent="0.25">
      <c r="A3495" s="27"/>
      <c r="B3495" s="28"/>
      <c r="C3495" s="28"/>
      <c r="D3495" s="29"/>
    </row>
    <row r="3496" spans="1:4" x14ac:dyDescent="0.25">
      <c r="A3496" s="27"/>
      <c r="B3496" s="28"/>
      <c r="C3496" s="28"/>
      <c r="D3496" s="29"/>
    </row>
    <row r="3497" spans="1:4" x14ac:dyDescent="0.25">
      <c r="A3497" s="27"/>
      <c r="B3497" s="28"/>
      <c r="C3497" s="28"/>
      <c r="D3497" s="29"/>
    </row>
    <row r="3498" spans="1:4" x14ac:dyDescent="0.25">
      <c r="A3498" s="27"/>
      <c r="B3498" s="28"/>
      <c r="C3498" s="28"/>
      <c r="D3498" s="29"/>
    </row>
    <row r="3499" spans="1:4" x14ac:dyDescent="0.25">
      <c r="A3499" s="27"/>
      <c r="B3499" s="28"/>
      <c r="C3499" s="28"/>
      <c r="D3499" s="29"/>
    </row>
    <row r="3500" spans="1:4" x14ac:dyDescent="0.25">
      <c r="A3500" s="27"/>
      <c r="B3500" s="28"/>
      <c r="C3500" s="28"/>
      <c r="D3500" s="29"/>
    </row>
    <row r="3501" spans="1:4" x14ac:dyDescent="0.25">
      <c r="A3501" s="27"/>
      <c r="B3501" s="28"/>
      <c r="C3501" s="28"/>
      <c r="D3501" s="29"/>
    </row>
    <row r="3502" spans="1:4" x14ac:dyDescent="0.25">
      <c r="A3502" s="27"/>
      <c r="B3502" s="28"/>
      <c r="C3502" s="28"/>
      <c r="D3502" s="29"/>
    </row>
    <row r="3503" spans="1:4" x14ac:dyDescent="0.25">
      <c r="A3503" s="27"/>
      <c r="B3503" s="28"/>
      <c r="C3503" s="28"/>
      <c r="D3503" s="29"/>
    </row>
    <row r="3504" spans="1:4" x14ac:dyDescent="0.25">
      <c r="A3504" s="27"/>
      <c r="B3504" s="28"/>
      <c r="C3504" s="28"/>
      <c r="D3504" s="29"/>
    </row>
    <row r="3505" spans="1:4" x14ac:dyDescent="0.25">
      <c r="A3505" s="27"/>
      <c r="B3505" s="28"/>
      <c r="C3505" s="28"/>
      <c r="D3505" s="29"/>
    </row>
    <row r="3506" spans="1:4" x14ac:dyDescent="0.25">
      <c r="A3506" s="27"/>
      <c r="B3506" s="28"/>
      <c r="C3506" s="28"/>
      <c r="D3506" s="29"/>
    </row>
    <row r="3507" spans="1:4" x14ac:dyDescent="0.25">
      <c r="A3507" s="27"/>
      <c r="B3507" s="28"/>
      <c r="C3507" s="28"/>
      <c r="D3507" s="29"/>
    </row>
    <row r="3508" spans="1:4" x14ac:dyDescent="0.25">
      <c r="A3508" s="27"/>
      <c r="B3508" s="28"/>
      <c r="C3508" s="28"/>
      <c r="D3508" s="29"/>
    </row>
    <row r="3509" spans="1:4" x14ac:dyDescent="0.25">
      <c r="A3509" s="27"/>
      <c r="B3509" s="28"/>
      <c r="C3509" s="28"/>
      <c r="D3509" s="29"/>
    </row>
    <row r="3510" spans="1:4" x14ac:dyDescent="0.25">
      <c r="A3510" s="27"/>
      <c r="B3510" s="28"/>
      <c r="C3510" s="28"/>
      <c r="D3510" s="29"/>
    </row>
    <row r="3511" spans="1:4" x14ac:dyDescent="0.25">
      <c r="A3511" s="27"/>
      <c r="B3511" s="28"/>
      <c r="C3511" s="28"/>
      <c r="D3511" s="29"/>
    </row>
    <row r="3512" spans="1:4" x14ac:dyDescent="0.25">
      <c r="A3512" s="27"/>
      <c r="B3512" s="28"/>
      <c r="C3512" s="28"/>
      <c r="D3512" s="29"/>
    </row>
    <row r="3513" spans="1:4" x14ac:dyDescent="0.25">
      <c r="A3513" s="27"/>
      <c r="B3513" s="28"/>
      <c r="C3513" s="28"/>
      <c r="D3513" s="29"/>
    </row>
    <row r="3514" spans="1:4" x14ac:dyDescent="0.25">
      <c r="A3514" s="27"/>
      <c r="B3514" s="28"/>
      <c r="C3514" s="28"/>
      <c r="D3514" s="29"/>
    </row>
    <row r="3515" spans="1:4" x14ac:dyDescent="0.25">
      <c r="A3515" s="27"/>
      <c r="B3515" s="28"/>
      <c r="C3515" s="28"/>
      <c r="D3515" s="29"/>
    </row>
    <row r="3516" spans="1:4" x14ac:dyDescent="0.25">
      <c r="A3516" s="27"/>
      <c r="B3516" s="28"/>
      <c r="C3516" s="28"/>
      <c r="D3516" s="29"/>
    </row>
    <row r="3517" spans="1:4" x14ac:dyDescent="0.25">
      <c r="A3517" s="27"/>
      <c r="B3517" s="28"/>
      <c r="C3517" s="28"/>
      <c r="D3517" s="29"/>
    </row>
    <row r="3518" spans="1:4" x14ac:dyDescent="0.25">
      <c r="A3518" s="27"/>
      <c r="B3518" s="28"/>
      <c r="C3518" s="28"/>
      <c r="D3518" s="29"/>
    </row>
    <row r="3519" spans="1:4" x14ac:dyDescent="0.25">
      <c r="A3519" s="27"/>
      <c r="B3519" s="28"/>
      <c r="C3519" s="28"/>
      <c r="D3519" s="29"/>
    </row>
    <row r="3520" spans="1:4" x14ac:dyDescent="0.25">
      <c r="A3520" s="27"/>
      <c r="B3520" s="28"/>
      <c r="C3520" s="28"/>
      <c r="D3520" s="29"/>
    </row>
    <row r="3521" spans="1:4" x14ac:dyDescent="0.25">
      <c r="A3521" s="27"/>
      <c r="B3521" s="28"/>
      <c r="C3521" s="28"/>
      <c r="D3521" s="29"/>
    </row>
    <row r="3522" spans="1:4" x14ac:dyDescent="0.25">
      <c r="A3522" s="27"/>
      <c r="B3522" s="28"/>
      <c r="C3522" s="28"/>
      <c r="D3522" s="29"/>
    </row>
    <row r="3523" spans="1:4" x14ac:dyDescent="0.25">
      <c r="A3523" s="27"/>
      <c r="B3523" s="28"/>
      <c r="C3523" s="28"/>
      <c r="D3523" s="29"/>
    </row>
    <row r="3524" spans="1:4" x14ac:dyDescent="0.25">
      <c r="A3524" s="27"/>
      <c r="B3524" s="28"/>
      <c r="C3524" s="28"/>
      <c r="D3524" s="29"/>
    </row>
    <row r="3525" spans="1:4" x14ac:dyDescent="0.25">
      <c r="A3525" s="27"/>
      <c r="B3525" s="28"/>
      <c r="C3525" s="28"/>
      <c r="D3525" s="29"/>
    </row>
    <row r="3526" spans="1:4" x14ac:dyDescent="0.25">
      <c r="A3526" s="27"/>
      <c r="B3526" s="28"/>
      <c r="C3526" s="28"/>
      <c r="D3526" s="29"/>
    </row>
    <row r="3527" spans="1:4" x14ac:dyDescent="0.25">
      <c r="A3527" s="27"/>
      <c r="B3527" s="28"/>
      <c r="C3527" s="28"/>
      <c r="D3527" s="29"/>
    </row>
    <row r="3528" spans="1:4" x14ac:dyDescent="0.25">
      <c r="A3528" s="27"/>
      <c r="B3528" s="28"/>
      <c r="C3528" s="28"/>
      <c r="D3528" s="29"/>
    </row>
    <row r="3529" spans="1:4" x14ac:dyDescent="0.25">
      <c r="A3529" s="27"/>
      <c r="B3529" s="28"/>
      <c r="C3529" s="28"/>
      <c r="D3529" s="29"/>
    </row>
    <row r="3530" spans="1:4" x14ac:dyDescent="0.25">
      <c r="A3530" s="27"/>
      <c r="B3530" s="28"/>
      <c r="C3530" s="28"/>
      <c r="D3530" s="29"/>
    </row>
    <row r="3531" spans="1:4" x14ac:dyDescent="0.25">
      <c r="A3531" s="27"/>
      <c r="B3531" s="28"/>
      <c r="C3531" s="28"/>
      <c r="D3531" s="29"/>
    </row>
    <row r="3532" spans="1:4" x14ac:dyDescent="0.25">
      <c r="A3532" s="27"/>
      <c r="B3532" s="28"/>
      <c r="C3532" s="28"/>
      <c r="D3532" s="29"/>
    </row>
    <row r="3533" spans="1:4" x14ac:dyDescent="0.25">
      <c r="A3533" s="27"/>
      <c r="B3533" s="28"/>
      <c r="C3533" s="28"/>
      <c r="D3533" s="29"/>
    </row>
    <row r="3534" spans="1:4" x14ac:dyDescent="0.25">
      <c r="A3534" s="27"/>
      <c r="B3534" s="28"/>
      <c r="C3534" s="28"/>
      <c r="D3534" s="29"/>
    </row>
    <row r="3535" spans="1:4" x14ac:dyDescent="0.25">
      <c r="A3535" s="27"/>
      <c r="B3535" s="28"/>
      <c r="C3535" s="28"/>
      <c r="D3535" s="29"/>
    </row>
    <row r="3536" spans="1:4" x14ac:dyDescent="0.25">
      <c r="A3536" s="27"/>
      <c r="B3536" s="28"/>
      <c r="C3536" s="28"/>
      <c r="D3536" s="29"/>
    </row>
    <row r="3537" spans="1:4" x14ac:dyDescent="0.25">
      <c r="A3537" s="27"/>
      <c r="B3537" s="28"/>
      <c r="C3537" s="28"/>
      <c r="D3537" s="29"/>
    </row>
    <row r="3538" spans="1:4" x14ac:dyDescent="0.25">
      <c r="A3538" s="27"/>
      <c r="B3538" s="28"/>
      <c r="C3538" s="28"/>
      <c r="D3538" s="29"/>
    </row>
    <row r="3539" spans="1:4" x14ac:dyDescent="0.25">
      <c r="A3539" s="27"/>
      <c r="B3539" s="28"/>
      <c r="C3539" s="28"/>
      <c r="D3539" s="29"/>
    </row>
    <row r="3540" spans="1:4" x14ac:dyDescent="0.25">
      <c r="A3540" s="27"/>
      <c r="B3540" s="28"/>
      <c r="C3540" s="28"/>
      <c r="D3540" s="29"/>
    </row>
    <row r="3541" spans="1:4" x14ac:dyDescent="0.25">
      <c r="A3541" s="27"/>
      <c r="B3541" s="28"/>
      <c r="C3541" s="28"/>
      <c r="D3541" s="29"/>
    </row>
    <row r="3542" spans="1:4" x14ac:dyDescent="0.25">
      <c r="A3542" s="27"/>
      <c r="B3542" s="28"/>
      <c r="C3542" s="28"/>
      <c r="D3542" s="29"/>
    </row>
    <row r="3543" spans="1:4" x14ac:dyDescent="0.25">
      <c r="A3543" s="27"/>
      <c r="B3543" s="28"/>
      <c r="C3543" s="28"/>
      <c r="D3543" s="29"/>
    </row>
    <row r="3544" spans="1:4" x14ac:dyDescent="0.25">
      <c r="A3544" s="27"/>
      <c r="B3544" s="28"/>
      <c r="C3544" s="28"/>
      <c r="D3544" s="29"/>
    </row>
    <row r="3545" spans="1:4" x14ac:dyDescent="0.25">
      <c r="A3545" s="27"/>
      <c r="B3545" s="28"/>
      <c r="C3545" s="28"/>
      <c r="D3545" s="29"/>
    </row>
    <row r="3546" spans="1:4" x14ac:dyDescent="0.25">
      <c r="A3546" s="27"/>
      <c r="B3546" s="28"/>
      <c r="C3546" s="28"/>
      <c r="D3546" s="29"/>
    </row>
    <row r="3547" spans="1:4" x14ac:dyDescent="0.25">
      <c r="A3547" s="27"/>
      <c r="B3547" s="28"/>
      <c r="C3547" s="28"/>
      <c r="D3547" s="29"/>
    </row>
    <row r="3548" spans="1:4" x14ac:dyDescent="0.25">
      <c r="A3548" s="27"/>
      <c r="B3548" s="28"/>
      <c r="C3548" s="28"/>
      <c r="D3548" s="29"/>
    </row>
    <row r="3549" spans="1:4" x14ac:dyDescent="0.25">
      <c r="A3549" s="27"/>
      <c r="B3549" s="28"/>
      <c r="C3549" s="28"/>
      <c r="D3549" s="29"/>
    </row>
    <row r="3550" spans="1:4" x14ac:dyDescent="0.25">
      <c r="A3550" s="27"/>
      <c r="B3550" s="28"/>
      <c r="C3550" s="28"/>
      <c r="D3550" s="29"/>
    </row>
    <row r="3551" spans="1:4" x14ac:dyDescent="0.25">
      <c r="A3551" s="27"/>
      <c r="B3551" s="28"/>
      <c r="C3551" s="28"/>
      <c r="D3551" s="29"/>
    </row>
    <row r="3552" spans="1:4" x14ac:dyDescent="0.25">
      <c r="A3552" s="27"/>
      <c r="B3552" s="28"/>
      <c r="C3552" s="28"/>
      <c r="D3552" s="29"/>
    </row>
    <row r="3553" spans="1:4" x14ac:dyDescent="0.25">
      <c r="A3553" s="27"/>
      <c r="B3553" s="28"/>
      <c r="C3553" s="28"/>
      <c r="D3553" s="29"/>
    </row>
    <row r="3554" spans="1:4" x14ac:dyDescent="0.25">
      <c r="A3554" s="27"/>
      <c r="B3554" s="28"/>
      <c r="C3554" s="28"/>
      <c r="D3554" s="29"/>
    </row>
    <row r="3555" spans="1:4" x14ac:dyDescent="0.25">
      <c r="A3555" s="27"/>
      <c r="B3555" s="28"/>
      <c r="C3555" s="28"/>
      <c r="D3555" s="29"/>
    </row>
    <row r="3556" spans="1:4" x14ac:dyDescent="0.25">
      <c r="A3556" s="27"/>
      <c r="B3556" s="28"/>
      <c r="C3556" s="28"/>
      <c r="D3556" s="29"/>
    </row>
    <row r="3557" spans="1:4" x14ac:dyDescent="0.25">
      <c r="A3557" s="27"/>
      <c r="B3557" s="28"/>
      <c r="C3557" s="28"/>
      <c r="D3557" s="29"/>
    </row>
    <row r="3558" spans="1:4" x14ac:dyDescent="0.25">
      <c r="A3558" s="27"/>
      <c r="B3558" s="28"/>
      <c r="C3558" s="28"/>
      <c r="D3558" s="29"/>
    </row>
    <row r="3559" spans="1:4" x14ac:dyDescent="0.25">
      <c r="A3559" s="27"/>
      <c r="B3559" s="28"/>
      <c r="C3559" s="28"/>
      <c r="D3559" s="29"/>
    </row>
    <row r="3560" spans="1:4" x14ac:dyDescent="0.25">
      <c r="A3560" s="27"/>
      <c r="B3560" s="28"/>
      <c r="C3560" s="28"/>
      <c r="D3560" s="29"/>
    </row>
    <row r="3561" spans="1:4" x14ac:dyDescent="0.25">
      <c r="A3561" s="27"/>
      <c r="B3561" s="28"/>
      <c r="C3561" s="28"/>
      <c r="D3561" s="29"/>
    </row>
    <row r="3562" spans="1:4" x14ac:dyDescent="0.25">
      <c r="A3562" s="27"/>
      <c r="B3562" s="28"/>
      <c r="C3562" s="28"/>
      <c r="D3562" s="29"/>
    </row>
    <row r="3563" spans="1:4" x14ac:dyDescent="0.25">
      <c r="A3563" s="27"/>
      <c r="B3563" s="28"/>
      <c r="C3563" s="28"/>
      <c r="D3563" s="29"/>
    </row>
    <row r="3564" spans="1:4" x14ac:dyDescent="0.25">
      <c r="A3564" s="27"/>
      <c r="B3564" s="28"/>
      <c r="C3564" s="28"/>
      <c r="D3564" s="29"/>
    </row>
    <row r="3565" spans="1:4" x14ac:dyDescent="0.25">
      <c r="A3565" s="27"/>
      <c r="B3565" s="28"/>
      <c r="C3565" s="28"/>
      <c r="D3565" s="29"/>
    </row>
    <row r="3566" spans="1:4" x14ac:dyDescent="0.25">
      <c r="A3566" s="27"/>
      <c r="B3566" s="28"/>
      <c r="C3566" s="28"/>
      <c r="D3566" s="29"/>
    </row>
    <row r="3567" spans="1:4" x14ac:dyDescent="0.25">
      <c r="A3567" s="27"/>
      <c r="B3567" s="28"/>
      <c r="C3567" s="28"/>
      <c r="D3567" s="29"/>
    </row>
    <row r="3568" spans="1:4" x14ac:dyDescent="0.25">
      <c r="A3568" s="27"/>
      <c r="B3568" s="28"/>
      <c r="C3568" s="28"/>
      <c r="D3568" s="29"/>
    </row>
    <row r="3569" spans="1:4" x14ac:dyDescent="0.25">
      <c r="A3569" s="27"/>
      <c r="B3569" s="28"/>
      <c r="C3569" s="28"/>
      <c r="D3569" s="29"/>
    </row>
    <row r="3570" spans="1:4" x14ac:dyDescent="0.25">
      <c r="A3570" s="27"/>
      <c r="B3570" s="28"/>
      <c r="C3570" s="28"/>
      <c r="D3570" s="29"/>
    </row>
    <row r="3571" spans="1:4" x14ac:dyDescent="0.25">
      <c r="A3571" s="27"/>
      <c r="B3571" s="28"/>
      <c r="C3571" s="28"/>
      <c r="D3571" s="29"/>
    </row>
    <row r="3572" spans="1:4" x14ac:dyDescent="0.25">
      <c r="A3572" s="27"/>
      <c r="B3572" s="28"/>
      <c r="C3572" s="28"/>
      <c r="D3572" s="29"/>
    </row>
    <row r="3573" spans="1:4" x14ac:dyDescent="0.25">
      <c r="A3573" s="27"/>
      <c r="B3573" s="28"/>
      <c r="C3573" s="28"/>
      <c r="D3573" s="29"/>
    </row>
    <row r="3574" spans="1:4" x14ac:dyDescent="0.25">
      <c r="A3574" s="27"/>
      <c r="B3574" s="28"/>
      <c r="C3574" s="28"/>
      <c r="D3574" s="29"/>
    </row>
    <row r="3575" spans="1:4" x14ac:dyDescent="0.25">
      <c r="A3575" s="27"/>
      <c r="B3575" s="28"/>
      <c r="C3575" s="28"/>
      <c r="D3575" s="29"/>
    </row>
    <row r="3576" spans="1:4" x14ac:dyDescent="0.25">
      <c r="A3576" s="27"/>
      <c r="B3576" s="28"/>
      <c r="C3576" s="28"/>
      <c r="D3576" s="29"/>
    </row>
    <row r="3577" spans="1:4" x14ac:dyDescent="0.25">
      <c r="A3577" s="27"/>
      <c r="B3577" s="28"/>
      <c r="C3577" s="28"/>
      <c r="D3577" s="29"/>
    </row>
    <row r="3578" spans="1:4" x14ac:dyDescent="0.25">
      <c r="A3578" s="27"/>
      <c r="B3578" s="28"/>
      <c r="C3578" s="28"/>
      <c r="D3578" s="29"/>
    </row>
    <row r="3579" spans="1:4" x14ac:dyDescent="0.25">
      <c r="A3579" s="27"/>
      <c r="B3579" s="28"/>
      <c r="C3579" s="28"/>
      <c r="D3579" s="29"/>
    </row>
    <row r="3580" spans="1:4" x14ac:dyDescent="0.25">
      <c r="A3580" s="27"/>
      <c r="B3580" s="28"/>
      <c r="C3580" s="28"/>
      <c r="D3580" s="29"/>
    </row>
    <row r="3581" spans="1:4" x14ac:dyDescent="0.25">
      <c r="A3581" s="27"/>
      <c r="B3581" s="28"/>
      <c r="C3581" s="28"/>
      <c r="D3581" s="29"/>
    </row>
    <row r="3582" spans="1:4" x14ac:dyDescent="0.25">
      <c r="A3582" s="27"/>
      <c r="B3582" s="28"/>
      <c r="C3582" s="28"/>
      <c r="D3582" s="29"/>
    </row>
    <row r="3583" spans="1:4" x14ac:dyDescent="0.25">
      <c r="A3583" s="27"/>
      <c r="B3583" s="28"/>
      <c r="C3583" s="28"/>
      <c r="D3583" s="29"/>
    </row>
    <row r="3584" spans="1:4" x14ac:dyDescent="0.25">
      <c r="A3584" s="27"/>
      <c r="B3584" s="28"/>
      <c r="C3584" s="28"/>
      <c r="D3584" s="29"/>
    </row>
    <row r="3585" spans="1:4" x14ac:dyDescent="0.25">
      <c r="A3585" s="27"/>
      <c r="B3585" s="28"/>
      <c r="C3585" s="28"/>
      <c r="D3585" s="29"/>
    </row>
    <row r="3586" spans="1:4" x14ac:dyDescent="0.25">
      <c r="A3586" s="27"/>
      <c r="B3586" s="28"/>
      <c r="C3586" s="28"/>
      <c r="D3586" s="29"/>
    </row>
    <row r="3587" spans="1:4" x14ac:dyDescent="0.25">
      <c r="A3587" s="27"/>
      <c r="B3587" s="28"/>
      <c r="C3587" s="28"/>
      <c r="D3587" s="29"/>
    </row>
    <row r="3588" spans="1:4" x14ac:dyDescent="0.25">
      <c r="A3588" s="27"/>
      <c r="B3588" s="28"/>
      <c r="C3588" s="28"/>
      <c r="D3588" s="29"/>
    </row>
    <row r="3589" spans="1:4" x14ac:dyDescent="0.25">
      <c r="A3589" s="27"/>
      <c r="B3589" s="28"/>
      <c r="C3589" s="28"/>
      <c r="D3589" s="29"/>
    </row>
    <row r="3590" spans="1:4" x14ac:dyDescent="0.25">
      <c r="A3590" s="27"/>
      <c r="B3590" s="28"/>
      <c r="C3590" s="28"/>
      <c r="D3590" s="29"/>
    </row>
    <row r="3591" spans="1:4" x14ac:dyDescent="0.25">
      <c r="A3591" s="27"/>
      <c r="B3591" s="28"/>
      <c r="C3591" s="28"/>
      <c r="D3591" s="29"/>
    </row>
    <row r="3592" spans="1:4" x14ac:dyDescent="0.25">
      <c r="A3592" s="27"/>
      <c r="B3592" s="28"/>
      <c r="C3592" s="28"/>
      <c r="D3592" s="29"/>
    </row>
    <row r="3593" spans="1:4" x14ac:dyDescent="0.25">
      <c r="A3593" s="27"/>
      <c r="B3593" s="28"/>
      <c r="C3593" s="28"/>
      <c r="D3593" s="29"/>
    </row>
    <row r="3594" spans="1:4" x14ac:dyDescent="0.25">
      <c r="A3594" s="27"/>
      <c r="B3594" s="28"/>
      <c r="C3594" s="28"/>
      <c r="D3594" s="29"/>
    </row>
    <row r="3595" spans="1:4" x14ac:dyDescent="0.25">
      <c r="A3595" s="27"/>
      <c r="B3595" s="28"/>
      <c r="C3595" s="28"/>
      <c r="D3595" s="29"/>
    </row>
    <row r="3596" spans="1:4" x14ac:dyDescent="0.25">
      <c r="A3596" s="27"/>
      <c r="B3596" s="28"/>
      <c r="C3596" s="28"/>
      <c r="D3596" s="29"/>
    </row>
    <row r="3597" spans="1:4" x14ac:dyDescent="0.25">
      <c r="A3597" s="27"/>
      <c r="B3597" s="28"/>
      <c r="C3597" s="28"/>
      <c r="D3597" s="29"/>
    </row>
    <row r="3598" spans="1:4" x14ac:dyDescent="0.25">
      <c r="A3598" s="27"/>
      <c r="B3598" s="28"/>
      <c r="C3598" s="28"/>
      <c r="D3598" s="29"/>
    </row>
    <row r="3599" spans="1:4" x14ac:dyDescent="0.25">
      <c r="A3599" s="27"/>
      <c r="B3599" s="28"/>
      <c r="C3599" s="28"/>
      <c r="D3599" s="29"/>
    </row>
    <row r="3600" spans="1:4" x14ac:dyDescent="0.25">
      <c r="A3600" s="27"/>
      <c r="B3600" s="28"/>
      <c r="C3600" s="28"/>
      <c r="D3600" s="29"/>
    </row>
    <row r="3601" spans="1:4" x14ac:dyDescent="0.25">
      <c r="A3601" s="27"/>
      <c r="B3601" s="28"/>
      <c r="C3601" s="28"/>
      <c r="D3601" s="29"/>
    </row>
    <row r="3602" spans="1:4" x14ac:dyDescent="0.25">
      <c r="A3602" s="27"/>
      <c r="B3602" s="28"/>
      <c r="C3602" s="28"/>
      <c r="D3602" s="29"/>
    </row>
    <row r="3603" spans="1:4" x14ac:dyDescent="0.25">
      <c r="A3603" s="27"/>
      <c r="B3603" s="28"/>
      <c r="C3603" s="28"/>
      <c r="D3603" s="29"/>
    </row>
    <row r="3604" spans="1:4" x14ac:dyDescent="0.25">
      <c r="A3604" s="27"/>
      <c r="B3604" s="28"/>
      <c r="C3604" s="28"/>
      <c r="D3604" s="29"/>
    </row>
    <row r="3605" spans="1:4" x14ac:dyDescent="0.25">
      <c r="A3605" s="27"/>
      <c r="B3605" s="28"/>
      <c r="C3605" s="28"/>
      <c r="D3605" s="29"/>
    </row>
    <row r="3606" spans="1:4" x14ac:dyDescent="0.25">
      <c r="A3606" s="27"/>
      <c r="B3606" s="28"/>
      <c r="C3606" s="28"/>
      <c r="D3606" s="29"/>
    </row>
    <row r="3607" spans="1:4" x14ac:dyDescent="0.25">
      <c r="A3607" s="27"/>
      <c r="B3607" s="28"/>
      <c r="C3607" s="28"/>
      <c r="D3607" s="29"/>
    </row>
    <row r="3608" spans="1:4" x14ac:dyDescent="0.25">
      <c r="A3608" s="27"/>
      <c r="B3608" s="28"/>
      <c r="C3608" s="28"/>
      <c r="D3608" s="29"/>
    </row>
    <row r="3609" spans="1:4" x14ac:dyDescent="0.25">
      <c r="A3609" s="27"/>
      <c r="B3609" s="28"/>
      <c r="C3609" s="28"/>
      <c r="D3609" s="29"/>
    </row>
    <row r="3610" spans="1:4" x14ac:dyDescent="0.25">
      <c r="A3610" s="27"/>
      <c r="B3610" s="28"/>
      <c r="C3610" s="28"/>
      <c r="D3610" s="29"/>
    </row>
    <row r="3611" spans="1:4" x14ac:dyDescent="0.25">
      <c r="A3611" s="27"/>
      <c r="B3611" s="28"/>
      <c r="C3611" s="28"/>
      <c r="D3611" s="29"/>
    </row>
    <row r="3612" spans="1:4" x14ac:dyDescent="0.25">
      <c r="A3612" s="27"/>
      <c r="B3612" s="28"/>
      <c r="C3612" s="28"/>
      <c r="D3612" s="29"/>
    </row>
    <row r="3613" spans="1:4" x14ac:dyDescent="0.25">
      <c r="A3613" s="27"/>
      <c r="B3613" s="28"/>
      <c r="C3613" s="28"/>
      <c r="D3613" s="29"/>
    </row>
    <row r="3614" spans="1:4" x14ac:dyDescent="0.25">
      <c r="A3614" s="27"/>
      <c r="B3614" s="28"/>
      <c r="C3614" s="28"/>
      <c r="D3614" s="29"/>
    </row>
    <row r="3615" spans="1:4" x14ac:dyDescent="0.25">
      <c r="A3615" s="27"/>
      <c r="B3615" s="28"/>
      <c r="C3615" s="28"/>
      <c r="D3615" s="29"/>
    </row>
    <row r="3616" spans="1:4" x14ac:dyDescent="0.25">
      <c r="A3616" s="27"/>
      <c r="B3616" s="28"/>
      <c r="C3616" s="28"/>
      <c r="D3616" s="29"/>
    </row>
    <row r="3617" spans="1:4" x14ac:dyDescent="0.25">
      <c r="A3617" s="27"/>
      <c r="B3617" s="28"/>
      <c r="C3617" s="28"/>
      <c r="D3617" s="29"/>
    </row>
    <row r="3618" spans="1:4" x14ac:dyDescent="0.25">
      <c r="A3618" s="27"/>
      <c r="B3618" s="28"/>
      <c r="C3618" s="28"/>
      <c r="D3618" s="29"/>
    </row>
    <row r="3619" spans="1:4" x14ac:dyDescent="0.25">
      <c r="A3619" s="27"/>
      <c r="B3619" s="28"/>
      <c r="C3619" s="28"/>
      <c r="D3619" s="29"/>
    </row>
    <row r="3620" spans="1:4" x14ac:dyDescent="0.25">
      <c r="A3620" s="27"/>
      <c r="B3620" s="28"/>
      <c r="C3620" s="28"/>
      <c r="D3620" s="29"/>
    </row>
    <row r="3621" spans="1:4" x14ac:dyDescent="0.25">
      <c r="A3621" s="27"/>
      <c r="B3621" s="28"/>
      <c r="C3621" s="28"/>
      <c r="D3621" s="29"/>
    </row>
    <row r="3622" spans="1:4" x14ac:dyDescent="0.25">
      <c r="A3622" s="27"/>
      <c r="B3622" s="28"/>
      <c r="C3622" s="28"/>
      <c r="D3622" s="29"/>
    </row>
    <row r="3623" spans="1:4" x14ac:dyDescent="0.25">
      <c r="A3623" s="27"/>
      <c r="B3623" s="28"/>
      <c r="C3623" s="28"/>
      <c r="D3623" s="29"/>
    </row>
    <row r="3624" spans="1:4" x14ac:dyDescent="0.25">
      <c r="A3624" s="27"/>
      <c r="B3624" s="28"/>
      <c r="C3624" s="28"/>
      <c r="D3624" s="29"/>
    </row>
    <row r="3625" spans="1:4" x14ac:dyDescent="0.25">
      <c r="A3625" s="27"/>
      <c r="B3625" s="28"/>
      <c r="C3625" s="28"/>
      <c r="D3625" s="29"/>
    </row>
    <row r="3626" spans="1:4" x14ac:dyDescent="0.25">
      <c r="A3626" s="27"/>
      <c r="B3626" s="28"/>
      <c r="C3626" s="28"/>
      <c r="D3626" s="29"/>
    </row>
    <row r="3627" spans="1:4" x14ac:dyDescent="0.25">
      <c r="A3627" s="27"/>
      <c r="B3627" s="28"/>
      <c r="C3627" s="28"/>
      <c r="D3627" s="29"/>
    </row>
    <row r="3628" spans="1:4" x14ac:dyDescent="0.25">
      <c r="A3628" s="27"/>
      <c r="B3628" s="28"/>
      <c r="C3628" s="28"/>
      <c r="D3628" s="29"/>
    </row>
    <row r="3629" spans="1:4" x14ac:dyDescent="0.25">
      <c r="A3629" s="27"/>
      <c r="B3629" s="28"/>
      <c r="C3629" s="28"/>
      <c r="D3629" s="29"/>
    </row>
    <row r="3630" spans="1:4" x14ac:dyDescent="0.25">
      <c r="A3630" s="27"/>
      <c r="B3630" s="28"/>
      <c r="C3630" s="28"/>
      <c r="D3630" s="29"/>
    </row>
    <row r="3631" spans="1:4" x14ac:dyDescent="0.25">
      <c r="A3631" s="27"/>
      <c r="B3631" s="28"/>
      <c r="C3631" s="28"/>
      <c r="D3631" s="29"/>
    </row>
    <row r="3632" spans="1:4" x14ac:dyDescent="0.25">
      <c r="A3632" s="27"/>
      <c r="B3632" s="28"/>
      <c r="C3632" s="28"/>
      <c r="D3632" s="29"/>
    </row>
    <row r="3633" spans="1:4" x14ac:dyDescent="0.25">
      <c r="A3633" s="27"/>
      <c r="B3633" s="28"/>
      <c r="C3633" s="28"/>
      <c r="D3633" s="29"/>
    </row>
    <row r="3634" spans="1:4" x14ac:dyDescent="0.25">
      <c r="A3634" s="27"/>
      <c r="B3634" s="28"/>
      <c r="C3634" s="28"/>
      <c r="D3634" s="29"/>
    </row>
    <row r="3635" spans="1:4" x14ac:dyDescent="0.25">
      <c r="A3635" s="27"/>
      <c r="B3635" s="28"/>
      <c r="C3635" s="28"/>
      <c r="D3635" s="29"/>
    </row>
    <row r="3636" spans="1:4" x14ac:dyDescent="0.25">
      <c r="A3636" s="27"/>
      <c r="B3636" s="28"/>
      <c r="C3636" s="28"/>
      <c r="D3636" s="29"/>
    </row>
    <row r="3637" spans="1:4" x14ac:dyDescent="0.25">
      <c r="A3637" s="27"/>
      <c r="B3637" s="28"/>
      <c r="C3637" s="28"/>
      <c r="D3637" s="29"/>
    </row>
    <row r="3638" spans="1:4" x14ac:dyDescent="0.25">
      <c r="A3638" s="27"/>
      <c r="B3638" s="28"/>
      <c r="C3638" s="28"/>
      <c r="D3638" s="29"/>
    </row>
    <row r="3639" spans="1:4" x14ac:dyDescent="0.25">
      <c r="A3639" s="27"/>
      <c r="B3639" s="28"/>
      <c r="C3639" s="28"/>
      <c r="D3639" s="29"/>
    </row>
    <row r="3640" spans="1:4" x14ac:dyDescent="0.25">
      <c r="A3640" s="27"/>
      <c r="B3640" s="28"/>
      <c r="C3640" s="28"/>
      <c r="D3640" s="29"/>
    </row>
    <row r="3641" spans="1:4" x14ac:dyDescent="0.25">
      <c r="A3641" s="27"/>
      <c r="B3641" s="28"/>
      <c r="C3641" s="28"/>
      <c r="D3641" s="29"/>
    </row>
    <row r="3642" spans="1:4" x14ac:dyDescent="0.25">
      <c r="A3642" s="27"/>
      <c r="B3642" s="28"/>
      <c r="C3642" s="28"/>
      <c r="D3642" s="29"/>
    </row>
    <row r="3643" spans="1:4" x14ac:dyDescent="0.25">
      <c r="A3643" s="27"/>
      <c r="B3643" s="28"/>
      <c r="C3643" s="28"/>
      <c r="D3643" s="29"/>
    </row>
    <row r="3644" spans="1:4" x14ac:dyDescent="0.25">
      <c r="A3644" s="27"/>
      <c r="B3644" s="28"/>
      <c r="C3644" s="28"/>
      <c r="D3644" s="29"/>
    </row>
    <row r="3645" spans="1:4" x14ac:dyDescent="0.25">
      <c r="A3645" s="27"/>
      <c r="B3645" s="28"/>
      <c r="C3645" s="28"/>
      <c r="D3645" s="29"/>
    </row>
    <row r="3646" spans="1:4" x14ac:dyDescent="0.25">
      <c r="A3646" s="27"/>
      <c r="B3646" s="28"/>
      <c r="C3646" s="28"/>
      <c r="D3646" s="29"/>
    </row>
    <row r="3647" spans="1:4" x14ac:dyDescent="0.25">
      <c r="A3647" s="27"/>
      <c r="B3647" s="28"/>
      <c r="C3647" s="28"/>
      <c r="D3647" s="29"/>
    </row>
    <row r="3648" spans="1:4" x14ac:dyDescent="0.25">
      <c r="A3648" s="27"/>
      <c r="B3648" s="28"/>
      <c r="C3648" s="28"/>
      <c r="D3648" s="29"/>
    </row>
    <row r="3649" spans="1:4" x14ac:dyDescent="0.25">
      <c r="A3649" s="27"/>
      <c r="B3649" s="28"/>
      <c r="C3649" s="28"/>
      <c r="D3649" s="29"/>
    </row>
    <row r="3650" spans="1:4" x14ac:dyDescent="0.25">
      <c r="A3650" s="27"/>
      <c r="B3650" s="28"/>
      <c r="C3650" s="28"/>
      <c r="D3650" s="29"/>
    </row>
    <row r="3651" spans="1:4" x14ac:dyDescent="0.25">
      <c r="A3651" s="27"/>
      <c r="B3651" s="28"/>
      <c r="C3651" s="28"/>
      <c r="D3651" s="29"/>
    </row>
    <row r="3652" spans="1:4" x14ac:dyDescent="0.25">
      <c r="A3652" s="27"/>
      <c r="B3652" s="28"/>
      <c r="C3652" s="28"/>
      <c r="D3652" s="29"/>
    </row>
    <row r="3653" spans="1:4" x14ac:dyDescent="0.25">
      <c r="A3653" s="27"/>
      <c r="B3653" s="28"/>
      <c r="C3653" s="28"/>
      <c r="D3653" s="29"/>
    </row>
    <row r="3654" spans="1:4" x14ac:dyDescent="0.25">
      <c r="A3654" s="27"/>
      <c r="B3654" s="28"/>
      <c r="C3654" s="28"/>
      <c r="D3654" s="29"/>
    </row>
    <row r="3655" spans="1:4" x14ac:dyDescent="0.25">
      <c r="A3655" s="27"/>
      <c r="B3655" s="28"/>
      <c r="C3655" s="28"/>
      <c r="D3655" s="29"/>
    </row>
    <row r="3656" spans="1:4" x14ac:dyDescent="0.25">
      <c r="A3656" s="27"/>
      <c r="B3656" s="28"/>
      <c r="C3656" s="28"/>
      <c r="D3656" s="29"/>
    </row>
    <row r="3657" spans="1:4" x14ac:dyDescent="0.25">
      <c r="A3657" s="27"/>
      <c r="B3657" s="28"/>
      <c r="C3657" s="28"/>
      <c r="D3657" s="29"/>
    </row>
    <row r="3658" spans="1:4" x14ac:dyDescent="0.25">
      <c r="A3658" s="27"/>
      <c r="B3658" s="28"/>
      <c r="C3658" s="28"/>
      <c r="D3658" s="29"/>
    </row>
    <row r="3659" spans="1:4" x14ac:dyDescent="0.25">
      <c r="A3659" s="27"/>
      <c r="B3659" s="28"/>
      <c r="C3659" s="28"/>
      <c r="D3659" s="29"/>
    </row>
    <row r="3660" spans="1:4" x14ac:dyDescent="0.25">
      <c r="A3660" s="27"/>
      <c r="B3660" s="28"/>
      <c r="C3660" s="28"/>
      <c r="D3660" s="29"/>
    </row>
    <row r="3661" spans="1:4" x14ac:dyDescent="0.25">
      <c r="A3661" s="27"/>
      <c r="B3661" s="28"/>
      <c r="C3661" s="28"/>
      <c r="D3661" s="29"/>
    </row>
    <row r="3662" spans="1:4" x14ac:dyDescent="0.25">
      <c r="A3662" s="27"/>
      <c r="B3662" s="28"/>
      <c r="C3662" s="28"/>
      <c r="D3662" s="29"/>
    </row>
    <row r="3663" spans="1:4" x14ac:dyDescent="0.25">
      <c r="A3663" s="27"/>
      <c r="B3663" s="28"/>
      <c r="C3663" s="28"/>
      <c r="D3663" s="29"/>
    </row>
    <row r="3664" spans="1:4" x14ac:dyDescent="0.25">
      <c r="A3664" s="27"/>
      <c r="B3664" s="28"/>
      <c r="C3664" s="28"/>
      <c r="D3664" s="29"/>
    </row>
    <row r="3665" spans="1:4" x14ac:dyDescent="0.25">
      <c r="A3665" s="27"/>
      <c r="B3665" s="28"/>
      <c r="C3665" s="28"/>
      <c r="D3665" s="29"/>
    </row>
    <row r="3666" spans="1:4" x14ac:dyDescent="0.25">
      <c r="A3666" s="27"/>
      <c r="B3666" s="28"/>
      <c r="C3666" s="28"/>
      <c r="D3666" s="29"/>
    </row>
    <row r="3667" spans="1:4" x14ac:dyDescent="0.25">
      <c r="A3667" s="27"/>
      <c r="B3667" s="28"/>
      <c r="C3667" s="28"/>
      <c r="D3667" s="29"/>
    </row>
    <row r="3668" spans="1:4" x14ac:dyDescent="0.25">
      <c r="A3668" s="27"/>
      <c r="B3668" s="28"/>
      <c r="C3668" s="28"/>
      <c r="D3668" s="29"/>
    </row>
    <row r="3669" spans="1:4" x14ac:dyDescent="0.25">
      <c r="A3669" s="27"/>
      <c r="B3669" s="28"/>
      <c r="C3669" s="28"/>
      <c r="D3669" s="29"/>
    </row>
    <row r="3670" spans="1:4" x14ac:dyDescent="0.25">
      <c r="A3670" s="27"/>
      <c r="B3670" s="28"/>
      <c r="C3670" s="28"/>
      <c r="D3670" s="29"/>
    </row>
    <row r="3671" spans="1:4" x14ac:dyDescent="0.25">
      <c r="A3671" s="27"/>
      <c r="B3671" s="28"/>
      <c r="C3671" s="28"/>
      <c r="D3671" s="29"/>
    </row>
    <row r="3672" spans="1:4" x14ac:dyDescent="0.25">
      <c r="A3672" s="27"/>
      <c r="B3672" s="28"/>
      <c r="C3672" s="28"/>
      <c r="D3672" s="29"/>
    </row>
    <row r="3673" spans="1:4" x14ac:dyDescent="0.25">
      <c r="A3673" s="27"/>
      <c r="B3673" s="28"/>
      <c r="C3673" s="28"/>
      <c r="D3673" s="29"/>
    </row>
    <row r="3674" spans="1:4" x14ac:dyDescent="0.25">
      <c r="A3674" s="27"/>
      <c r="B3674" s="28"/>
      <c r="C3674" s="28"/>
      <c r="D3674" s="29"/>
    </row>
    <row r="3675" spans="1:4" x14ac:dyDescent="0.25">
      <c r="A3675" s="27"/>
      <c r="B3675" s="28"/>
      <c r="C3675" s="28"/>
      <c r="D3675" s="29"/>
    </row>
    <row r="3676" spans="1:4" x14ac:dyDescent="0.25">
      <c r="A3676" s="27"/>
      <c r="B3676" s="28"/>
      <c r="C3676" s="28"/>
      <c r="D3676" s="29"/>
    </row>
    <row r="3677" spans="1:4" x14ac:dyDescent="0.25">
      <c r="A3677" s="27"/>
      <c r="B3677" s="28"/>
      <c r="C3677" s="28"/>
      <c r="D3677" s="29"/>
    </row>
    <row r="3678" spans="1:4" x14ac:dyDescent="0.25">
      <c r="A3678" s="27"/>
      <c r="B3678" s="28"/>
      <c r="C3678" s="28"/>
      <c r="D3678" s="29"/>
    </row>
    <row r="3679" spans="1:4" x14ac:dyDescent="0.25">
      <c r="A3679" s="27"/>
      <c r="B3679" s="28"/>
      <c r="C3679" s="28"/>
      <c r="D3679" s="29"/>
    </row>
    <row r="3680" spans="1:4" x14ac:dyDescent="0.25">
      <c r="A3680" s="27"/>
      <c r="B3680" s="28"/>
      <c r="C3680" s="28"/>
      <c r="D3680" s="29"/>
    </row>
    <row r="3681" spans="1:4" x14ac:dyDescent="0.25">
      <c r="A3681" s="27"/>
      <c r="B3681" s="28"/>
      <c r="C3681" s="28"/>
      <c r="D3681" s="29"/>
    </row>
    <row r="3682" spans="1:4" x14ac:dyDescent="0.25">
      <c r="A3682" s="27"/>
      <c r="B3682" s="28"/>
      <c r="C3682" s="28"/>
      <c r="D3682" s="29"/>
    </row>
    <row r="3683" spans="1:4" x14ac:dyDescent="0.25">
      <c r="A3683" s="27"/>
      <c r="B3683" s="28"/>
      <c r="C3683" s="28"/>
      <c r="D3683" s="29"/>
    </row>
    <row r="3684" spans="1:4" x14ac:dyDescent="0.25">
      <c r="A3684" s="27"/>
      <c r="B3684" s="28"/>
      <c r="C3684" s="28"/>
      <c r="D3684" s="29"/>
    </row>
    <row r="3685" spans="1:4" x14ac:dyDescent="0.25">
      <c r="A3685" s="27"/>
      <c r="B3685" s="28"/>
      <c r="C3685" s="28"/>
      <c r="D3685" s="29"/>
    </row>
    <row r="3686" spans="1:4" x14ac:dyDescent="0.25">
      <c r="A3686" s="27"/>
      <c r="B3686" s="28"/>
      <c r="C3686" s="28"/>
      <c r="D3686" s="29"/>
    </row>
    <row r="3687" spans="1:4" x14ac:dyDescent="0.25">
      <c r="A3687" s="27"/>
      <c r="B3687" s="28"/>
      <c r="C3687" s="28"/>
      <c r="D3687" s="29"/>
    </row>
    <row r="3688" spans="1:4" x14ac:dyDescent="0.25">
      <c r="A3688" s="27"/>
      <c r="B3688" s="28"/>
      <c r="C3688" s="28"/>
      <c r="D3688" s="29"/>
    </row>
    <row r="3689" spans="1:4" x14ac:dyDescent="0.25">
      <c r="A3689" s="27"/>
      <c r="B3689" s="28"/>
      <c r="C3689" s="28"/>
      <c r="D3689" s="29"/>
    </row>
    <row r="3690" spans="1:4" x14ac:dyDescent="0.25">
      <c r="A3690" s="27"/>
      <c r="B3690" s="28"/>
      <c r="C3690" s="28"/>
      <c r="D3690" s="29"/>
    </row>
    <row r="3691" spans="1:4" x14ac:dyDescent="0.25">
      <c r="A3691" s="27"/>
      <c r="B3691" s="28"/>
      <c r="C3691" s="28"/>
      <c r="D3691" s="29"/>
    </row>
    <row r="3692" spans="1:4" x14ac:dyDescent="0.25">
      <c r="A3692" s="27"/>
      <c r="B3692" s="28"/>
      <c r="C3692" s="28"/>
      <c r="D3692" s="29"/>
    </row>
    <row r="3693" spans="1:4" x14ac:dyDescent="0.25">
      <c r="A3693" s="27"/>
      <c r="B3693" s="28"/>
      <c r="C3693" s="28"/>
      <c r="D3693" s="29"/>
    </row>
    <row r="3694" spans="1:4" x14ac:dyDescent="0.25">
      <c r="A3694" s="27"/>
      <c r="B3694" s="28"/>
      <c r="C3694" s="28"/>
      <c r="D3694" s="29"/>
    </row>
    <row r="3695" spans="1:4" x14ac:dyDescent="0.25">
      <c r="A3695" s="27"/>
      <c r="B3695" s="28"/>
      <c r="C3695" s="28"/>
      <c r="D3695" s="29"/>
    </row>
    <row r="3696" spans="1:4" x14ac:dyDescent="0.25">
      <c r="A3696" s="27"/>
      <c r="B3696" s="28"/>
      <c r="C3696" s="28"/>
      <c r="D3696" s="29"/>
    </row>
    <row r="3697" spans="1:4" x14ac:dyDescent="0.25">
      <c r="A3697" s="27"/>
      <c r="B3697" s="28"/>
      <c r="C3697" s="28"/>
      <c r="D3697" s="29"/>
    </row>
    <row r="3698" spans="1:4" x14ac:dyDescent="0.25">
      <c r="A3698" s="27"/>
      <c r="B3698" s="28"/>
      <c r="C3698" s="28"/>
      <c r="D3698" s="29"/>
    </row>
    <row r="3699" spans="1:4" x14ac:dyDescent="0.25">
      <c r="A3699" s="27"/>
      <c r="B3699" s="28"/>
      <c r="C3699" s="28"/>
      <c r="D3699" s="29"/>
    </row>
    <row r="3700" spans="1:4" x14ac:dyDescent="0.25">
      <c r="A3700" s="27"/>
      <c r="B3700" s="28"/>
      <c r="C3700" s="28"/>
      <c r="D3700" s="29"/>
    </row>
    <row r="3701" spans="1:4" x14ac:dyDescent="0.25">
      <c r="A3701" s="27"/>
      <c r="B3701" s="28"/>
      <c r="C3701" s="28"/>
      <c r="D3701" s="29"/>
    </row>
    <row r="3702" spans="1:4" x14ac:dyDescent="0.25">
      <c r="A3702" s="27"/>
      <c r="B3702" s="28"/>
      <c r="C3702" s="28"/>
      <c r="D3702" s="29"/>
    </row>
    <row r="3703" spans="1:4" x14ac:dyDescent="0.25">
      <c r="A3703" s="27"/>
      <c r="B3703" s="28"/>
      <c r="C3703" s="28"/>
      <c r="D3703" s="29"/>
    </row>
    <row r="3704" spans="1:4" x14ac:dyDescent="0.25">
      <c r="A3704" s="27"/>
      <c r="B3704" s="28"/>
      <c r="C3704" s="28"/>
      <c r="D3704" s="29"/>
    </row>
    <row r="3705" spans="1:4" x14ac:dyDescent="0.25">
      <c r="A3705" s="27"/>
      <c r="B3705" s="28"/>
      <c r="C3705" s="28"/>
      <c r="D3705" s="29"/>
    </row>
    <row r="3706" spans="1:4" x14ac:dyDescent="0.25">
      <c r="A3706" s="27"/>
      <c r="B3706" s="28"/>
      <c r="C3706" s="28"/>
      <c r="D3706" s="29"/>
    </row>
    <row r="3707" spans="1:4" x14ac:dyDescent="0.25">
      <c r="A3707" s="27"/>
      <c r="B3707" s="28"/>
      <c r="C3707" s="28"/>
      <c r="D3707" s="29"/>
    </row>
    <row r="3708" spans="1:4" x14ac:dyDescent="0.25">
      <c r="A3708" s="27"/>
      <c r="B3708" s="28"/>
      <c r="C3708" s="28"/>
      <c r="D3708" s="29"/>
    </row>
    <row r="3709" spans="1:4" x14ac:dyDescent="0.25">
      <c r="A3709" s="27"/>
      <c r="B3709" s="28"/>
      <c r="C3709" s="28"/>
      <c r="D3709" s="29"/>
    </row>
    <row r="3710" spans="1:4" x14ac:dyDescent="0.25">
      <c r="A3710" s="27"/>
      <c r="B3710" s="28"/>
      <c r="C3710" s="28"/>
      <c r="D3710" s="29"/>
    </row>
    <row r="3711" spans="1:4" x14ac:dyDescent="0.25">
      <c r="A3711" s="27"/>
      <c r="B3711" s="28"/>
      <c r="C3711" s="28"/>
      <c r="D3711" s="29"/>
    </row>
    <row r="3712" spans="1:4" x14ac:dyDescent="0.25">
      <c r="A3712" s="27"/>
      <c r="B3712" s="28"/>
      <c r="C3712" s="28"/>
      <c r="D3712" s="29"/>
    </row>
    <row r="3713" spans="1:4" x14ac:dyDescent="0.25">
      <c r="A3713" s="27"/>
      <c r="B3713" s="28"/>
      <c r="C3713" s="28"/>
      <c r="D3713" s="29"/>
    </row>
    <row r="3714" spans="1:4" x14ac:dyDescent="0.25">
      <c r="A3714" s="27"/>
      <c r="B3714" s="28"/>
      <c r="C3714" s="28"/>
      <c r="D3714" s="29"/>
    </row>
    <row r="3715" spans="1:4" x14ac:dyDescent="0.25">
      <c r="A3715" s="27"/>
      <c r="B3715" s="28"/>
      <c r="C3715" s="28"/>
      <c r="D3715" s="29"/>
    </row>
    <row r="3716" spans="1:4" x14ac:dyDescent="0.25">
      <c r="A3716" s="27"/>
      <c r="B3716" s="28"/>
      <c r="C3716" s="28"/>
      <c r="D3716" s="29"/>
    </row>
    <row r="3717" spans="1:4" x14ac:dyDescent="0.25">
      <c r="A3717" s="27"/>
      <c r="B3717" s="28"/>
      <c r="C3717" s="28"/>
      <c r="D3717" s="29"/>
    </row>
    <row r="3718" spans="1:4" x14ac:dyDescent="0.25">
      <c r="A3718" s="27"/>
      <c r="B3718" s="28"/>
      <c r="C3718" s="28"/>
      <c r="D3718" s="29"/>
    </row>
    <row r="3719" spans="1:4" x14ac:dyDescent="0.25">
      <c r="A3719" s="27"/>
      <c r="B3719" s="28"/>
      <c r="C3719" s="28"/>
      <c r="D3719" s="29"/>
    </row>
    <row r="3720" spans="1:4" x14ac:dyDescent="0.25">
      <c r="A3720" s="27"/>
      <c r="B3720" s="28"/>
      <c r="C3720" s="28"/>
      <c r="D3720" s="29"/>
    </row>
    <row r="3721" spans="1:4" x14ac:dyDescent="0.25">
      <c r="A3721" s="27"/>
      <c r="B3721" s="28"/>
      <c r="C3721" s="28"/>
      <c r="D3721" s="29"/>
    </row>
    <row r="3722" spans="1:4" x14ac:dyDescent="0.25">
      <c r="A3722" s="27"/>
      <c r="B3722" s="28"/>
      <c r="C3722" s="28"/>
      <c r="D3722" s="29"/>
    </row>
    <row r="3723" spans="1:4" x14ac:dyDescent="0.25">
      <c r="A3723" s="27"/>
      <c r="B3723" s="28"/>
      <c r="C3723" s="28"/>
      <c r="D3723" s="29"/>
    </row>
    <row r="3724" spans="1:4" x14ac:dyDescent="0.25">
      <c r="A3724" s="27"/>
      <c r="B3724" s="28"/>
      <c r="C3724" s="28"/>
      <c r="D3724" s="29"/>
    </row>
    <row r="3725" spans="1:4" x14ac:dyDescent="0.25">
      <c r="A3725" s="27"/>
      <c r="B3725" s="28"/>
      <c r="C3725" s="28"/>
      <c r="D3725" s="29"/>
    </row>
    <row r="3726" spans="1:4" x14ac:dyDescent="0.25">
      <c r="A3726" s="27"/>
      <c r="B3726" s="28"/>
      <c r="C3726" s="28"/>
      <c r="D3726" s="29"/>
    </row>
    <row r="3727" spans="1:4" x14ac:dyDescent="0.25">
      <c r="A3727" s="27"/>
      <c r="B3727" s="28"/>
      <c r="C3727" s="28"/>
      <c r="D3727" s="29"/>
    </row>
    <row r="3728" spans="1:4" x14ac:dyDescent="0.25">
      <c r="A3728" s="27"/>
      <c r="B3728" s="28"/>
      <c r="C3728" s="28"/>
      <c r="D3728" s="29"/>
    </row>
    <row r="3729" spans="1:4" x14ac:dyDescent="0.25">
      <c r="A3729" s="27"/>
      <c r="B3729" s="28"/>
      <c r="C3729" s="28"/>
      <c r="D3729" s="29"/>
    </row>
    <row r="3730" spans="1:4" x14ac:dyDescent="0.25">
      <c r="A3730" s="27"/>
      <c r="B3730" s="28"/>
      <c r="C3730" s="28"/>
      <c r="D3730" s="29"/>
    </row>
    <row r="3731" spans="1:4" x14ac:dyDescent="0.25">
      <c r="A3731" s="27"/>
      <c r="B3731" s="28"/>
      <c r="C3731" s="28"/>
      <c r="D3731" s="29"/>
    </row>
    <row r="3732" spans="1:4" x14ac:dyDescent="0.25">
      <c r="A3732" s="27"/>
      <c r="B3732" s="28"/>
      <c r="C3732" s="28"/>
      <c r="D3732" s="29"/>
    </row>
    <row r="3733" spans="1:4" x14ac:dyDescent="0.25">
      <c r="A3733" s="27"/>
      <c r="B3733" s="28"/>
      <c r="C3733" s="28"/>
      <c r="D3733" s="29"/>
    </row>
    <row r="3734" spans="1:4" x14ac:dyDescent="0.25">
      <c r="A3734" s="27"/>
      <c r="B3734" s="28"/>
      <c r="C3734" s="28"/>
      <c r="D3734" s="29"/>
    </row>
    <row r="3735" spans="1:4" x14ac:dyDescent="0.25">
      <c r="A3735" s="27"/>
      <c r="B3735" s="28"/>
      <c r="C3735" s="28"/>
      <c r="D3735" s="29"/>
    </row>
    <row r="3736" spans="1:4" x14ac:dyDescent="0.25">
      <c r="A3736" s="27"/>
      <c r="B3736" s="28"/>
      <c r="C3736" s="28"/>
      <c r="D3736" s="29"/>
    </row>
    <row r="3737" spans="1:4" x14ac:dyDescent="0.25">
      <c r="A3737" s="27"/>
      <c r="B3737" s="28"/>
      <c r="C3737" s="28"/>
      <c r="D3737" s="29"/>
    </row>
    <row r="3738" spans="1:4" x14ac:dyDescent="0.25">
      <c r="A3738" s="27"/>
      <c r="B3738" s="28"/>
      <c r="C3738" s="28"/>
      <c r="D3738" s="29"/>
    </row>
    <row r="3739" spans="1:4" x14ac:dyDescent="0.25">
      <c r="A3739" s="27"/>
      <c r="B3739" s="28"/>
      <c r="C3739" s="28"/>
      <c r="D3739" s="29"/>
    </row>
    <row r="3740" spans="1:4" x14ac:dyDescent="0.25">
      <c r="A3740" s="27"/>
      <c r="B3740" s="28"/>
      <c r="C3740" s="28"/>
      <c r="D3740" s="29"/>
    </row>
    <row r="3741" spans="1:4" x14ac:dyDescent="0.25">
      <c r="A3741" s="27"/>
      <c r="B3741" s="28"/>
      <c r="C3741" s="28"/>
      <c r="D3741" s="29"/>
    </row>
    <row r="3742" spans="1:4" x14ac:dyDescent="0.25">
      <c r="A3742" s="27"/>
      <c r="B3742" s="28"/>
      <c r="C3742" s="28"/>
      <c r="D3742" s="29"/>
    </row>
    <row r="3743" spans="1:4" x14ac:dyDescent="0.25">
      <c r="A3743" s="27"/>
      <c r="B3743" s="28"/>
      <c r="C3743" s="28"/>
      <c r="D3743" s="29"/>
    </row>
    <row r="3744" spans="1:4" x14ac:dyDescent="0.25">
      <c r="A3744" s="27"/>
      <c r="B3744" s="28"/>
      <c r="C3744" s="28"/>
      <c r="D3744" s="29"/>
    </row>
    <row r="3745" spans="1:4" x14ac:dyDescent="0.25">
      <c r="A3745" s="27"/>
      <c r="B3745" s="28"/>
      <c r="C3745" s="28"/>
      <c r="D3745" s="29"/>
    </row>
    <row r="3746" spans="1:4" x14ac:dyDescent="0.25">
      <c r="A3746" s="27"/>
      <c r="B3746" s="28"/>
      <c r="C3746" s="28"/>
      <c r="D3746" s="29"/>
    </row>
    <row r="3747" spans="1:4" x14ac:dyDescent="0.25">
      <c r="A3747" s="27"/>
      <c r="B3747" s="28"/>
      <c r="C3747" s="28"/>
      <c r="D3747" s="29"/>
    </row>
    <row r="3748" spans="1:4" x14ac:dyDescent="0.25">
      <c r="A3748" s="27"/>
      <c r="B3748" s="28"/>
      <c r="C3748" s="28"/>
      <c r="D3748" s="29"/>
    </row>
    <row r="3749" spans="1:4" x14ac:dyDescent="0.25">
      <c r="A3749" s="27"/>
      <c r="B3749" s="28"/>
      <c r="C3749" s="28"/>
      <c r="D3749" s="29"/>
    </row>
    <row r="3750" spans="1:4" x14ac:dyDescent="0.25">
      <c r="A3750" s="27"/>
      <c r="B3750" s="28"/>
      <c r="C3750" s="28"/>
      <c r="D3750" s="29"/>
    </row>
    <row r="3751" spans="1:4" x14ac:dyDescent="0.25">
      <c r="A3751" s="27"/>
      <c r="B3751" s="28"/>
      <c r="C3751" s="28"/>
      <c r="D3751" s="29"/>
    </row>
    <row r="3752" spans="1:4" x14ac:dyDescent="0.25">
      <c r="A3752" s="27"/>
      <c r="B3752" s="28"/>
      <c r="C3752" s="28"/>
      <c r="D3752" s="29"/>
    </row>
    <row r="3753" spans="1:4" x14ac:dyDescent="0.25">
      <c r="A3753" s="27"/>
      <c r="B3753" s="28"/>
      <c r="C3753" s="28"/>
      <c r="D3753" s="29"/>
    </row>
    <row r="3754" spans="1:4" x14ac:dyDescent="0.25">
      <c r="A3754" s="27"/>
      <c r="B3754" s="28"/>
      <c r="C3754" s="28"/>
      <c r="D3754" s="29"/>
    </row>
    <row r="3755" spans="1:4" x14ac:dyDescent="0.25">
      <c r="A3755" s="27"/>
      <c r="B3755" s="28"/>
      <c r="C3755" s="28"/>
      <c r="D3755" s="29"/>
    </row>
    <row r="3756" spans="1:4" x14ac:dyDescent="0.25">
      <c r="A3756" s="27"/>
      <c r="B3756" s="28"/>
      <c r="C3756" s="28"/>
      <c r="D3756" s="29"/>
    </row>
    <row r="3757" spans="1:4" x14ac:dyDescent="0.25">
      <c r="A3757" s="27"/>
      <c r="B3757" s="28"/>
      <c r="C3757" s="28"/>
      <c r="D3757" s="29"/>
    </row>
    <row r="3758" spans="1:4" x14ac:dyDescent="0.25">
      <c r="A3758" s="27"/>
      <c r="B3758" s="28"/>
      <c r="C3758" s="28"/>
      <c r="D3758" s="29"/>
    </row>
    <row r="3759" spans="1:4" x14ac:dyDescent="0.25">
      <c r="A3759" s="27"/>
      <c r="B3759" s="28"/>
      <c r="C3759" s="28"/>
      <c r="D3759" s="29"/>
    </row>
    <row r="3760" spans="1:4" x14ac:dyDescent="0.25">
      <c r="A3760" s="27"/>
      <c r="B3760" s="28"/>
      <c r="C3760" s="28"/>
      <c r="D3760" s="29"/>
    </row>
    <row r="3761" spans="1:4" x14ac:dyDescent="0.25">
      <c r="A3761" s="27"/>
      <c r="B3761" s="28"/>
      <c r="C3761" s="28"/>
      <c r="D3761" s="29"/>
    </row>
    <row r="3762" spans="1:4" x14ac:dyDescent="0.25">
      <c r="A3762" s="27"/>
      <c r="B3762" s="28"/>
      <c r="C3762" s="28"/>
      <c r="D3762" s="29"/>
    </row>
    <row r="3763" spans="1:4" x14ac:dyDescent="0.25">
      <c r="A3763" s="27"/>
      <c r="B3763" s="28"/>
      <c r="C3763" s="28"/>
      <c r="D3763" s="29"/>
    </row>
    <row r="3764" spans="1:4" x14ac:dyDescent="0.25">
      <c r="A3764" s="27"/>
      <c r="B3764" s="28"/>
      <c r="C3764" s="28"/>
      <c r="D3764" s="29"/>
    </row>
    <row r="3765" spans="1:4" x14ac:dyDescent="0.25">
      <c r="A3765" s="27"/>
      <c r="B3765" s="28"/>
      <c r="C3765" s="28"/>
      <c r="D3765" s="29"/>
    </row>
    <row r="3766" spans="1:4" x14ac:dyDescent="0.25">
      <c r="A3766" s="27"/>
      <c r="B3766" s="28"/>
      <c r="C3766" s="28"/>
      <c r="D3766" s="29"/>
    </row>
    <row r="3767" spans="1:4" x14ac:dyDescent="0.25">
      <c r="A3767" s="27"/>
      <c r="B3767" s="28"/>
      <c r="C3767" s="28"/>
      <c r="D3767" s="29"/>
    </row>
    <row r="3768" spans="1:4" x14ac:dyDescent="0.25">
      <c r="A3768" s="27"/>
      <c r="B3768" s="28"/>
      <c r="C3768" s="28"/>
      <c r="D3768" s="29"/>
    </row>
    <row r="3769" spans="1:4" x14ac:dyDescent="0.25">
      <c r="A3769" s="27"/>
      <c r="B3769" s="28"/>
      <c r="C3769" s="28"/>
      <c r="D3769" s="29"/>
    </row>
    <row r="3770" spans="1:4" x14ac:dyDescent="0.25">
      <c r="A3770" s="27"/>
      <c r="B3770" s="28"/>
      <c r="C3770" s="28"/>
      <c r="D3770" s="29"/>
    </row>
    <row r="3771" spans="1:4" x14ac:dyDescent="0.25">
      <c r="A3771" s="27"/>
      <c r="B3771" s="28"/>
      <c r="C3771" s="28"/>
      <c r="D3771" s="29"/>
    </row>
    <row r="3772" spans="1:4" x14ac:dyDescent="0.25">
      <c r="A3772" s="27"/>
      <c r="B3772" s="28"/>
      <c r="C3772" s="28"/>
      <c r="D3772" s="29"/>
    </row>
    <row r="3773" spans="1:4" x14ac:dyDescent="0.25">
      <c r="A3773" s="27"/>
      <c r="B3773" s="28"/>
      <c r="C3773" s="28"/>
      <c r="D3773" s="29"/>
    </row>
    <row r="3774" spans="1:4" x14ac:dyDescent="0.25">
      <c r="A3774" s="27"/>
      <c r="B3774" s="28"/>
      <c r="C3774" s="28"/>
      <c r="D3774" s="29"/>
    </row>
    <row r="3775" spans="1:4" x14ac:dyDescent="0.25">
      <c r="A3775" s="27"/>
      <c r="B3775" s="28"/>
      <c r="C3775" s="28"/>
      <c r="D3775" s="29"/>
    </row>
    <row r="3776" spans="1:4" x14ac:dyDescent="0.25">
      <c r="A3776" s="27"/>
      <c r="B3776" s="28"/>
      <c r="C3776" s="28"/>
      <c r="D3776" s="29"/>
    </row>
    <row r="3777" spans="1:4" x14ac:dyDescent="0.25">
      <c r="A3777" s="27"/>
      <c r="B3777" s="28"/>
      <c r="C3777" s="28"/>
      <c r="D3777" s="29"/>
    </row>
    <row r="3778" spans="1:4" x14ac:dyDescent="0.25">
      <c r="A3778" s="27"/>
      <c r="B3778" s="28"/>
      <c r="C3778" s="28"/>
      <c r="D3778" s="29"/>
    </row>
    <row r="3779" spans="1:4" x14ac:dyDescent="0.25">
      <c r="A3779" s="27"/>
      <c r="B3779" s="28"/>
      <c r="C3779" s="28"/>
      <c r="D3779" s="29"/>
    </row>
    <row r="3780" spans="1:4" x14ac:dyDescent="0.25">
      <c r="A3780" s="27"/>
      <c r="B3780" s="28"/>
      <c r="C3780" s="28"/>
      <c r="D3780" s="29"/>
    </row>
    <row r="3781" spans="1:4" x14ac:dyDescent="0.25">
      <c r="A3781" s="27"/>
      <c r="B3781" s="28"/>
      <c r="C3781" s="28"/>
      <c r="D3781" s="29"/>
    </row>
    <row r="3782" spans="1:4" x14ac:dyDescent="0.25">
      <c r="A3782" s="27"/>
      <c r="B3782" s="28"/>
      <c r="C3782" s="28"/>
      <c r="D3782" s="29"/>
    </row>
    <row r="3783" spans="1:4" x14ac:dyDescent="0.25">
      <c r="A3783" s="27"/>
      <c r="B3783" s="28"/>
      <c r="C3783" s="28"/>
      <c r="D3783" s="29"/>
    </row>
    <row r="3784" spans="1:4" x14ac:dyDescent="0.25">
      <c r="A3784" s="27"/>
      <c r="B3784" s="28"/>
      <c r="C3784" s="28"/>
      <c r="D3784" s="29"/>
    </row>
    <row r="3785" spans="1:4" x14ac:dyDescent="0.25">
      <c r="A3785" s="27"/>
      <c r="B3785" s="28"/>
      <c r="C3785" s="28"/>
      <c r="D3785" s="29"/>
    </row>
    <row r="3786" spans="1:4" x14ac:dyDescent="0.25">
      <c r="A3786" s="27"/>
      <c r="B3786" s="28"/>
      <c r="C3786" s="28"/>
      <c r="D3786" s="29"/>
    </row>
    <row r="3787" spans="1:4" x14ac:dyDescent="0.25">
      <c r="A3787" s="27"/>
      <c r="B3787" s="28"/>
      <c r="C3787" s="28"/>
      <c r="D3787" s="29"/>
    </row>
    <row r="3788" spans="1:4" x14ac:dyDescent="0.25">
      <c r="A3788" s="27"/>
      <c r="B3788" s="28"/>
      <c r="C3788" s="28"/>
      <c r="D3788" s="29"/>
    </row>
    <row r="3789" spans="1:4" x14ac:dyDescent="0.25">
      <c r="A3789" s="27"/>
      <c r="B3789" s="28"/>
      <c r="C3789" s="28"/>
      <c r="D3789" s="29"/>
    </row>
    <row r="3790" spans="1:4" x14ac:dyDescent="0.25">
      <c r="A3790" s="27"/>
      <c r="B3790" s="28"/>
      <c r="C3790" s="28"/>
      <c r="D3790" s="29"/>
    </row>
    <row r="3791" spans="1:4" x14ac:dyDescent="0.25">
      <c r="A3791" s="27"/>
      <c r="B3791" s="28"/>
      <c r="C3791" s="28"/>
      <c r="D3791" s="29"/>
    </row>
    <row r="3792" spans="1:4" x14ac:dyDescent="0.25">
      <c r="A3792" s="27"/>
      <c r="B3792" s="28"/>
      <c r="C3792" s="28"/>
      <c r="D3792" s="29"/>
    </row>
    <row r="3793" spans="1:4" x14ac:dyDescent="0.25">
      <c r="A3793" s="27"/>
      <c r="B3793" s="28"/>
      <c r="C3793" s="28"/>
      <c r="D3793" s="29"/>
    </row>
    <row r="3794" spans="1:4" x14ac:dyDescent="0.25">
      <c r="A3794" s="27"/>
      <c r="B3794" s="28"/>
      <c r="C3794" s="28"/>
      <c r="D3794" s="29"/>
    </row>
    <row r="3795" spans="1:4" x14ac:dyDescent="0.25">
      <c r="A3795" s="27"/>
      <c r="B3795" s="28"/>
      <c r="C3795" s="28"/>
      <c r="D3795" s="29"/>
    </row>
    <row r="3796" spans="1:4" x14ac:dyDescent="0.25">
      <c r="A3796" s="27"/>
      <c r="B3796" s="28"/>
      <c r="C3796" s="28"/>
      <c r="D3796" s="29"/>
    </row>
    <row r="3797" spans="1:4" x14ac:dyDescent="0.25">
      <c r="A3797" s="27"/>
      <c r="B3797" s="28"/>
      <c r="C3797" s="28"/>
      <c r="D3797" s="29"/>
    </row>
    <row r="3798" spans="1:4" x14ac:dyDescent="0.25">
      <c r="A3798" s="27"/>
      <c r="B3798" s="28"/>
      <c r="C3798" s="28"/>
      <c r="D3798" s="29"/>
    </row>
    <row r="3799" spans="1:4" x14ac:dyDescent="0.25">
      <c r="A3799" s="27"/>
      <c r="B3799" s="28"/>
      <c r="C3799" s="28"/>
      <c r="D3799" s="29"/>
    </row>
    <row r="3800" spans="1:4" x14ac:dyDescent="0.25">
      <c r="A3800" s="27"/>
      <c r="B3800" s="28"/>
      <c r="C3800" s="28"/>
      <c r="D3800" s="29"/>
    </row>
    <row r="3801" spans="1:4" x14ac:dyDescent="0.25">
      <c r="A3801" s="27"/>
      <c r="B3801" s="28"/>
      <c r="C3801" s="28"/>
      <c r="D3801" s="29"/>
    </row>
    <row r="3802" spans="1:4" x14ac:dyDescent="0.25">
      <c r="A3802" s="27"/>
      <c r="B3802" s="28"/>
      <c r="C3802" s="28"/>
      <c r="D3802" s="29"/>
    </row>
    <row r="3803" spans="1:4" x14ac:dyDescent="0.25">
      <c r="A3803" s="27"/>
      <c r="B3803" s="28"/>
      <c r="C3803" s="28"/>
      <c r="D3803" s="29"/>
    </row>
    <row r="3804" spans="1:4" x14ac:dyDescent="0.25">
      <c r="A3804" s="27"/>
      <c r="B3804" s="28"/>
      <c r="C3804" s="28"/>
      <c r="D3804" s="29"/>
    </row>
    <row r="3805" spans="1:4" x14ac:dyDescent="0.25">
      <c r="A3805" s="27"/>
      <c r="B3805" s="28"/>
      <c r="C3805" s="28"/>
      <c r="D3805" s="29"/>
    </row>
    <row r="3806" spans="1:4" x14ac:dyDescent="0.25">
      <c r="A3806" s="27"/>
      <c r="B3806" s="28"/>
      <c r="C3806" s="28"/>
      <c r="D3806" s="29"/>
    </row>
    <row r="3807" spans="1:4" x14ac:dyDescent="0.25">
      <c r="A3807" s="27"/>
      <c r="B3807" s="28"/>
      <c r="C3807" s="28"/>
      <c r="D3807" s="29"/>
    </row>
    <row r="3808" spans="1:4" x14ac:dyDescent="0.25">
      <c r="A3808" s="27"/>
      <c r="B3808" s="28"/>
      <c r="C3808" s="28"/>
      <c r="D3808" s="29"/>
    </row>
    <row r="3809" spans="1:4" x14ac:dyDescent="0.25">
      <c r="A3809" s="27"/>
      <c r="B3809" s="28"/>
      <c r="C3809" s="28"/>
      <c r="D3809" s="29"/>
    </row>
    <row r="3810" spans="1:4" x14ac:dyDescent="0.25">
      <c r="A3810" s="27"/>
      <c r="B3810" s="28"/>
      <c r="C3810" s="28"/>
      <c r="D3810" s="29"/>
    </row>
    <row r="3811" spans="1:4" x14ac:dyDescent="0.25">
      <c r="A3811" s="27"/>
      <c r="B3811" s="28"/>
      <c r="C3811" s="28"/>
      <c r="D3811" s="29"/>
    </row>
    <row r="3812" spans="1:4" x14ac:dyDescent="0.25">
      <c r="A3812" s="27"/>
      <c r="B3812" s="28"/>
      <c r="C3812" s="28"/>
      <c r="D3812" s="29"/>
    </row>
    <row r="3813" spans="1:4" x14ac:dyDescent="0.25">
      <c r="A3813" s="27"/>
      <c r="B3813" s="28"/>
      <c r="C3813" s="28"/>
      <c r="D3813" s="29"/>
    </row>
    <row r="3814" spans="1:4" x14ac:dyDescent="0.25">
      <c r="A3814" s="27"/>
      <c r="B3814" s="28"/>
      <c r="C3814" s="28"/>
      <c r="D3814" s="29"/>
    </row>
    <row r="3815" spans="1:4" x14ac:dyDescent="0.25">
      <c r="A3815" s="27"/>
      <c r="B3815" s="28"/>
      <c r="C3815" s="28"/>
      <c r="D3815" s="29"/>
    </row>
    <row r="3816" spans="1:4" x14ac:dyDescent="0.25">
      <c r="A3816" s="27"/>
      <c r="B3816" s="28"/>
      <c r="C3816" s="28"/>
      <c r="D3816" s="29"/>
    </row>
    <row r="3817" spans="1:4" x14ac:dyDescent="0.25">
      <c r="A3817" s="27"/>
      <c r="B3817" s="28"/>
      <c r="C3817" s="28"/>
      <c r="D3817" s="29"/>
    </row>
    <row r="3818" spans="1:4" x14ac:dyDescent="0.25">
      <c r="A3818" s="27"/>
      <c r="B3818" s="28"/>
      <c r="C3818" s="28"/>
      <c r="D3818" s="29"/>
    </row>
    <row r="3819" spans="1:4" x14ac:dyDescent="0.25">
      <c r="A3819" s="27"/>
      <c r="B3819" s="28"/>
      <c r="C3819" s="28"/>
      <c r="D3819" s="29"/>
    </row>
    <row r="3820" spans="1:4" x14ac:dyDescent="0.25">
      <c r="A3820" s="27"/>
      <c r="B3820" s="28"/>
      <c r="C3820" s="28"/>
      <c r="D3820" s="29"/>
    </row>
    <row r="3821" spans="1:4" x14ac:dyDescent="0.25">
      <c r="A3821" s="27"/>
      <c r="B3821" s="28"/>
      <c r="C3821" s="28"/>
      <c r="D3821" s="29"/>
    </row>
    <row r="3822" spans="1:4" x14ac:dyDescent="0.25">
      <c r="A3822" s="27"/>
      <c r="B3822" s="28"/>
      <c r="C3822" s="28"/>
      <c r="D3822" s="29"/>
    </row>
    <row r="3823" spans="1:4" x14ac:dyDescent="0.25">
      <c r="A3823" s="27"/>
      <c r="B3823" s="28"/>
      <c r="C3823" s="28"/>
      <c r="D3823" s="29"/>
    </row>
    <row r="3824" spans="1:4" x14ac:dyDescent="0.25">
      <c r="A3824" s="27"/>
      <c r="B3824" s="28"/>
      <c r="C3824" s="28"/>
      <c r="D3824" s="29"/>
    </row>
    <row r="3825" spans="1:4" x14ac:dyDescent="0.25">
      <c r="A3825" s="27"/>
      <c r="B3825" s="28"/>
      <c r="C3825" s="28"/>
      <c r="D3825" s="29"/>
    </row>
    <row r="3826" spans="1:4" x14ac:dyDescent="0.25">
      <c r="A3826" s="27"/>
      <c r="B3826" s="28"/>
      <c r="C3826" s="28"/>
      <c r="D3826" s="29"/>
    </row>
    <row r="3827" spans="1:4" x14ac:dyDescent="0.25">
      <c r="A3827" s="27"/>
      <c r="B3827" s="28"/>
      <c r="C3827" s="28"/>
      <c r="D3827" s="29"/>
    </row>
    <row r="3828" spans="1:4" x14ac:dyDescent="0.25">
      <c r="A3828" s="27"/>
      <c r="B3828" s="28"/>
      <c r="C3828" s="28"/>
      <c r="D3828" s="29"/>
    </row>
    <row r="3829" spans="1:4" x14ac:dyDescent="0.25">
      <c r="A3829" s="27"/>
      <c r="B3829" s="28"/>
      <c r="C3829" s="28"/>
      <c r="D3829" s="29"/>
    </row>
    <row r="3830" spans="1:4" x14ac:dyDescent="0.25">
      <c r="A3830" s="27"/>
      <c r="B3830" s="28"/>
      <c r="C3830" s="28"/>
      <c r="D3830" s="29"/>
    </row>
    <row r="3831" spans="1:4" x14ac:dyDescent="0.25">
      <c r="A3831" s="27"/>
      <c r="B3831" s="28"/>
      <c r="C3831" s="28"/>
      <c r="D3831" s="29"/>
    </row>
    <row r="3832" spans="1:4" x14ac:dyDescent="0.25">
      <c r="A3832" s="27"/>
      <c r="B3832" s="28"/>
      <c r="C3832" s="28"/>
      <c r="D3832" s="29"/>
    </row>
    <row r="3833" spans="1:4" x14ac:dyDescent="0.25">
      <c r="A3833" s="27"/>
      <c r="B3833" s="28"/>
      <c r="C3833" s="28"/>
      <c r="D3833" s="29"/>
    </row>
    <row r="3834" spans="1:4" x14ac:dyDescent="0.25">
      <c r="A3834" s="27"/>
      <c r="B3834" s="28"/>
      <c r="C3834" s="28"/>
      <c r="D3834" s="29"/>
    </row>
    <row r="3835" spans="1:4" x14ac:dyDescent="0.25">
      <c r="A3835" s="27"/>
      <c r="B3835" s="28"/>
      <c r="C3835" s="28"/>
      <c r="D3835" s="29"/>
    </row>
    <row r="3836" spans="1:4" x14ac:dyDescent="0.25">
      <c r="A3836" s="27"/>
      <c r="B3836" s="28"/>
      <c r="C3836" s="28"/>
      <c r="D3836" s="29"/>
    </row>
    <row r="3837" spans="1:4" x14ac:dyDescent="0.25">
      <c r="A3837" s="27"/>
      <c r="B3837" s="28"/>
      <c r="C3837" s="28"/>
      <c r="D3837" s="29"/>
    </row>
    <row r="3838" spans="1:4" x14ac:dyDescent="0.25">
      <c r="A3838" s="27"/>
      <c r="B3838" s="28"/>
      <c r="C3838" s="28"/>
      <c r="D3838" s="29"/>
    </row>
    <row r="3839" spans="1:4" x14ac:dyDescent="0.25">
      <c r="A3839" s="27"/>
      <c r="B3839" s="28"/>
      <c r="C3839" s="28"/>
      <c r="D3839" s="29"/>
    </row>
    <row r="3840" spans="1:4" x14ac:dyDescent="0.25">
      <c r="A3840" s="27"/>
      <c r="B3840" s="28"/>
      <c r="C3840" s="28"/>
      <c r="D3840" s="29"/>
    </row>
    <row r="3841" spans="1:4" x14ac:dyDescent="0.25">
      <c r="A3841" s="27"/>
      <c r="B3841" s="28"/>
      <c r="C3841" s="28"/>
      <c r="D3841" s="29"/>
    </row>
    <row r="3842" spans="1:4" x14ac:dyDescent="0.25">
      <c r="A3842" s="27"/>
      <c r="B3842" s="28"/>
      <c r="C3842" s="28"/>
      <c r="D3842" s="29"/>
    </row>
    <row r="3843" spans="1:4" x14ac:dyDescent="0.25">
      <c r="A3843" s="27"/>
      <c r="B3843" s="28"/>
      <c r="C3843" s="28"/>
      <c r="D3843" s="29"/>
    </row>
    <row r="3844" spans="1:4" x14ac:dyDescent="0.25">
      <c r="A3844" s="27"/>
      <c r="B3844" s="28"/>
      <c r="C3844" s="28"/>
      <c r="D3844" s="29"/>
    </row>
    <row r="3845" spans="1:4" x14ac:dyDescent="0.25">
      <c r="A3845" s="27"/>
      <c r="B3845" s="28"/>
      <c r="C3845" s="28"/>
      <c r="D3845" s="29"/>
    </row>
    <row r="3846" spans="1:4" x14ac:dyDescent="0.25">
      <c r="A3846" s="27"/>
      <c r="B3846" s="28"/>
      <c r="C3846" s="28"/>
      <c r="D3846" s="29"/>
    </row>
    <row r="3847" spans="1:4" x14ac:dyDescent="0.25">
      <c r="A3847" s="27"/>
      <c r="B3847" s="28"/>
      <c r="C3847" s="28"/>
      <c r="D3847" s="29"/>
    </row>
    <row r="3848" spans="1:4" x14ac:dyDescent="0.25">
      <c r="A3848" s="27"/>
      <c r="B3848" s="28"/>
      <c r="C3848" s="28"/>
      <c r="D3848" s="29"/>
    </row>
    <row r="3849" spans="1:4" x14ac:dyDescent="0.25">
      <c r="A3849" s="27"/>
      <c r="B3849" s="28"/>
      <c r="C3849" s="28"/>
      <c r="D3849" s="29"/>
    </row>
    <row r="3850" spans="1:4" x14ac:dyDescent="0.25">
      <c r="A3850" s="27"/>
      <c r="B3850" s="28"/>
      <c r="C3850" s="28"/>
      <c r="D3850" s="29"/>
    </row>
    <row r="3851" spans="1:4" x14ac:dyDescent="0.25">
      <c r="A3851" s="27"/>
      <c r="B3851" s="28"/>
      <c r="C3851" s="28"/>
      <c r="D3851" s="29"/>
    </row>
    <row r="3852" spans="1:4" x14ac:dyDescent="0.25">
      <c r="A3852" s="27"/>
      <c r="B3852" s="28"/>
      <c r="C3852" s="28"/>
      <c r="D3852" s="29"/>
    </row>
    <row r="3853" spans="1:4" x14ac:dyDescent="0.25">
      <c r="A3853" s="27"/>
      <c r="B3853" s="28"/>
      <c r="C3853" s="28"/>
      <c r="D3853" s="29"/>
    </row>
    <row r="3854" spans="1:4" x14ac:dyDescent="0.25">
      <c r="A3854" s="27"/>
      <c r="B3854" s="28"/>
      <c r="C3854" s="28"/>
      <c r="D3854" s="29"/>
    </row>
    <row r="3855" spans="1:4" x14ac:dyDescent="0.25">
      <c r="A3855" s="27"/>
      <c r="B3855" s="28"/>
      <c r="C3855" s="28"/>
      <c r="D3855" s="29"/>
    </row>
    <row r="3856" spans="1:4" x14ac:dyDescent="0.25">
      <c r="A3856" s="27"/>
      <c r="B3856" s="28"/>
      <c r="C3856" s="28"/>
      <c r="D3856" s="29"/>
    </row>
    <row r="3857" spans="1:4" x14ac:dyDescent="0.25">
      <c r="A3857" s="27"/>
      <c r="B3857" s="28"/>
      <c r="C3857" s="28"/>
      <c r="D3857" s="29"/>
    </row>
    <row r="3858" spans="1:4" x14ac:dyDescent="0.25">
      <c r="A3858" s="27"/>
      <c r="B3858" s="28"/>
      <c r="C3858" s="28"/>
      <c r="D3858" s="29"/>
    </row>
    <row r="3859" spans="1:4" x14ac:dyDescent="0.25">
      <c r="A3859" s="27"/>
      <c r="B3859" s="28"/>
      <c r="C3859" s="28"/>
      <c r="D3859" s="29"/>
    </row>
    <row r="3860" spans="1:4" x14ac:dyDescent="0.25">
      <c r="A3860" s="27"/>
      <c r="B3860" s="28"/>
      <c r="C3860" s="28"/>
      <c r="D3860" s="29"/>
    </row>
    <row r="3861" spans="1:4" x14ac:dyDescent="0.25">
      <c r="A3861" s="27"/>
      <c r="B3861" s="28"/>
      <c r="C3861" s="28"/>
      <c r="D3861" s="29"/>
    </row>
    <row r="3862" spans="1:4" x14ac:dyDescent="0.25">
      <c r="A3862" s="27"/>
      <c r="B3862" s="28"/>
      <c r="C3862" s="28"/>
      <c r="D3862" s="29"/>
    </row>
    <row r="3863" spans="1:4" x14ac:dyDescent="0.25">
      <c r="A3863" s="27"/>
      <c r="B3863" s="28"/>
      <c r="C3863" s="28"/>
      <c r="D3863" s="29"/>
    </row>
    <row r="3864" spans="1:4" x14ac:dyDescent="0.25">
      <c r="A3864" s="27"/>
      <c r="B3864" s="28"/>
      <c r="C3864" s="28"/>
      <c r="D3864" s="29"/>
    </row>
    <row r="3865" spans="1:4" x14ac:dyDescent="0.25">
      <c r="A3865" s="27"/>
      <c r="B3865" s="28"/>
      <c r="C3865" s="28"/>
      <c r="D3865" s="29"/>
    </row>
    <row r="3866" spans="1:4" x14ac:dyDescent="0.25">
      <c r="A3866" s="27"/>
      <c r="B3866" s="28"/>
      <c r="C3866" s="28"/>
      <c r="D3866" s="29"/>
    </row>
    <row r="3867" spans="1:4" x14ac:dyDescent="0.25">
      <c r="A3867" s="27"/>
      <c r="B3867" s="28"/>
      <c r="C3867" s="28"/>
      <c r="D3867" s="29"/>
    </row>
    <row r="3868" spans="1:4" x14ac:dyDescent="0.25">
      <c r="A3868" s="27"/>
      <c r="B3868" s="28"/>
      <c r="C3868" s="28"/>
      <c r="D3868" s="29"/>
    </row>
    <row r="3869" spans="1:4" x14ac:dyDescent="0.25">
      <c r="A3869" s="27"/>
      <c r="B3869" s="28"/>
      <c r="C3869" s="28"/>
      <c r="D3869" s="29"/>
    </row>
    <row r="3870" spans="1:4" x14ac:dyDescent="0.25">
      <c r="A3870" s="27"/>
      <c r="B3870" s="28"/>
      <c r="C3870" s="28"/>
      <c r="D3870" s="29"/>
    </row>
    <row r="3871" spans="1:4" x14ac:dyDescent="0.25">
      <c r="A3871" s="27"/>
      <c r="B3871" s="28"/>
      <c r="C3871" s="28"/>
      <c r="D3871" s="29"/>
    </row>
    <row r="3872" spans="1:4" x14ac:dyDescent="0.25">
      <c r="A3872" s="27"/>
      <c r="B3872" s="28"/>
      <c r="C3872" s="28"/>
      <c r="D3872" s="29"/>
    </row>
    <row r="3873" spans="1:4" x14ac:dyDescent="0.25">
      <c r="A3873" s="27"/>
      <c r="B3873" s="28"/>
      <c r="C3873" s="28"/>
      <c r="D3873" s="29"/>
    </row>
    <row r="3874" spans="1:4" x14ac:dyDescent="0.25">
      <c r="A3874" s="27"/>
      <c r="B3874" s="28"/>
      <c r="C3874" s="28"/>
      <c r="D3874" s="29"/>
    </row>
    <row r="3875" spans="1:4" x14ac:dyDescent="0.25">
      <c r="A3875" s="27"/>
      <c r="B3875" s="28"/>
      <c r="C3875" s="28"/>
      <c r="D3875" s="29"/>
    </row>
    <row r="3876" spans="1:4" x14ac:dyDescent="0.25">
      <c r="A3876" s="27"/>
      <c r="B3876" s="28"/>
      <c r="C3876" s="28"/>
      <c r="D3876" s="29"/>
    </row>
    <row r="3877" spans="1:4" x14ac:dyDescent="0.25">
      <c r="A3877" s="27"/>
      <c r="B3877" s="28"/>
      <c r="C3877" s="28"/>
      <c r="D3877" s="29"/>
    </row>
    <row r="3878" spans="1:4" x14ac:dyDescent="0.25">
      <c r="A3878" s="27"/>
      <c r="B3878" s="28"/>
      <c r="C3878" s="28"/>
      <c r="D3878" s="29"/>
    </row>
    <row r="3879" spans="1:4" x14ac:dyDescent="0.25">
      <c r="A3879" s="27"/>
      <c r="B3879" s="28"/>
      <c r="C3879" s="28"/>
      <c r="D3879" s="29"/>
    </row>
    <row r="3880" spans="1:4" x14ac:dyDescent="0.25">
      <c r="A3880" s="27"/>
      <c r="B3880" s="28"/>
      <c r="C3880" s="28"/>
      <c r="D3880" s="29"/>
    </row>
    <row r="3881" spans="1:4" x14ac:dyDescent="0.25">
      <c r="A3881" s="27"/>
      <c r="B3881" s="28"/>
      <c r="C3881" s="28"/>
      <c r="D3881" s="29"/>
    </row>
    <row r="3882" spans="1:4" x14ac:dyDescent="0.25">
      <c r="A3882" s="27"/>
      <c r="B3882" s="28"/>
      <c r="C3882" s="28"/>
      <c r="D3882" s="29"/>
    </row>
    <row r="3883" spans="1:4" x14ac:dyDescent="0.25">
      <c r="A3883" s="27"/>
      <c r="B3883" s="28"/>
      <c r="C3883" s="28"/>
      <c r="D3883" s="29"/>
    </row>
    <row r="3884" spans="1:4" x14ac:dyDescent="0.25">
      <c r="A3884" s="27"/>
      <c r="B3884" s="28"/>
      <c r="C3884" s="28"/>
      <c r="D3884" s="29"/>
    </row>
    <row r="3885" spans="1:4" x14ac:dyDescent="0.25">
      <c r="A3885" s="27"/>
      <c r="B3885" s="28"/>
      <c r="C3885" s="28"/>
      <c r="D3885" s="29"/>
    </row>
    <row r="3886" spans="1:4" x14ac:dyDescent="0.25">
      <c r="A3886" s="27"/>
      <c r="B3886" s="28"/>
      <c r="C3886" s="28"/>
      <c r="D3886" s="29"/>
    </row>
    <row r="3887" spans="1:4" x14ac:dyDescent="0.25">
      <c r="A3887" s="27"/>
      <c r="B3887" s="28"/>
      <c r="C3887" s="28"/>
      <c r="D3887" s="29"/>
    </row>
    <row r="3888" spans="1:4" x14ac:dyDescent="0.25">
      <c r="A3888" s="27"/>
      <c r="B3888" s="28"/>
      <c r="C3888" s="28"/>
      <c r="D3888" s="29"/>
    </row>
    <row r="3889" spans="1:4" x14ac:dyDescent="0.25">
      <c r="A3889" s="27"/>
      <c r="B3889" s="28"/>
      <c r="C3889" s="28"/>
      <c r="D3889" s="29"/>
    </row>
    <row r="3890" spans="1:4" x14ac:dyDescent="0.25">
      <c r="A3890" s="27"/>
      <c r="B3890" s="28"/>
      <c r="C3890" s="28"/>
      <c r="D3890" s="29"/>
    </row>
    <row r="3891" spans="1:4" x14ac:dyDescent="0.25">
      <c r="A3891" s="27"/>
      <c r="B3891" s="28"/>
      <c r="C3891" s="28"/>
      <c r="D3891" s="29"/>
    </row>
    <row r="3892" spans="1:4" x14ac:dyDescent="0.25">
      <c r="A3892" s="27"/>
      <c r="B3892" s="28"/>
      <c r="C3892" s="28"/>
      <c r="D3892" s="29"/>
    </row>
    <row r="3893" spans="1:4" x14ac:dyDescent="0.25">
      <c r="A3893" s="27"/>
      <c r="B3893" s="28"/>
      <c r="C3893" s="28"/>
      <c r="D3893" s="29"/>
    </row>
    <row r="3894" spans="1:4" x14ac:dyDescent="0.25">
      <c r="A3894" s="27"/>
      <c r="B3894" s="28"/>
      <c r="C3894" s="28"/>
      <c r="D3894" s="29"/>
    </row>
    <row r="3895" spans="1:4" x14ac:dyDescent="0.25">
      <c r="A3895" s="27"/>
      <c r="B3895" s="28"/>
      <c r="C3895" s="28"/>
      <c r="D3895" s="29"/>
    </row>
    <row r="3896" spans="1:4" x14ac:dyDescent="0.25">
      <c r="A3896" s="27"/>
      <c r="B3896" s="28"/>
      <c r="C3896" s="28"/>
      <c r="D3896" s="29"/>
    </row>
    <row r="3897" spans="1:4" x14ac:dyDescent="0.25">
      <c r="A3897" s="27"/>
      <c r="B3897" s="28"/>
      <c r="C3897" s="28"/>
      <c r="D3897" s="29"/>
    </row>
    <row r="3898" spans="1:4" x14ac:dyDescent="0.25">
      <c r="A3898" s="27"/>
      <c r="B3898" s="28"/>
      <c r="C3898" s="28"/>
      <c r="D3898" s="29"/>
    </row>
    <row r="3899" spans="1:4" x14ac:dyDescent="0.25">
      <c r="A3899" s="27"/>
      <c r="B3899" s="28"/>
      <c r="C3899" s="28"/>
      <c r="D3899" s="29"/>
    </row>
    <row r="3900" spans="1:4" x14ac:dyDescent="0.25">
      <c r="A3900" s="27"/>
      <c r="B3900" s="28"/>
      <c r="C3900" s="28"/>
      <c r="D3900" s="29"/>
    </row>
    <row r="3901" spans="1:4" x14ac:dyDescent="0.25">
      <c r="A3901" s="27"/>
      <c r="B3901" s="28"/>
      <c r="C3901" s="28"/>
      <c r="D3901" s="29"/>
    </row>
    <row r="3902" spans="1:4" x14ac:dyDescent="0.25">
      <c r="A3902" s="27"/>
      <c r="B3902" s="28"/>
      <c r="C3902" s="28"/>
      <c r="D3902" s="29"/>
    </row>
    <row r="3903" spans="1:4" x14ac:dyDescent="0.25">
      <c r="A3903" s="27"/>
      <c r="B3903" s="28"/>
      <c r="C3903" s="28"/>
      <c r="D3903" s="29"/>
    </row>
    <row r="3904" spans="1:4" x14ac:dyDescent="0.25">
      <c r="A3904" s="27"/>
      <c r="B3904" s="28"/>
      <c r="C3904" s="28"/>
      <c r="D3904" s="29"/>
    </row>
    <row r="3905" spans="1:4" x14ac:dyDescent="0.25">
      <c r="A3905" s="27"/>
      <c r="B3905" s="28"/>
      <c r="C3905" s="28"/>
      <c r="D3905" s="29"/>
    </row>
    <row r="3906" spans="1:4" x14ac:dyDescent="0.25">
      <c r="A3906" s="27"/>
      <c r="B3906" s="28"/>
      <c r="C3906" s="28"/>
      <c r="D3906" s="29"/>
    </row>
    <row r="3907" spans="1:4" x14ac:dyDescent="0.25">
      <c r="A3907" s="27"/>
      <c r="B3907" s="28"/>
      <c r="C3907" s="28"/>
      <c r="D3907" s="29"/>
    </row>
    <row r="3908" spans="1:4" x14ac:dyDescent="0.25">
      <c r="A3908" s="27"/>
      <c r="B3908" s="28"/>
      <c r="C3908" s="28"/>
      <c r="D3908" s="29"/>
    </row>
    <row r="3909" spans="1:4" x14ac:dyDescent="0.25">
      <c r="A3909" s="27"/>
      <c r="B3909" s="28"/>
      <c r="C3909" s="28"/>
      <c r="D3909" s="29"/>
    </row>
    <row r="3910" spans="1:4" x14ac:dyDescent="0.25">
      <c r="A3910" s="27"/>
      <c r="B3910" s="28"/>
      <c r="C3910" s="28"/>
      <c r="D3910" s="29"/>
    </row>
    <row r="3911" spans="1:4" x14ac:dyDescent="0.25">
      <c r="A3911" s="27"/>
      <c r="B3911" s="28"/>
      <c r="C3911" s="28"/>
      <c r="D3911" s="29"/>
    </row>
    <row r="3912" spans="1:4" x14ac:dyDescent="0.25">
      <c r="A3912" s="27"/>
      <c r="B3912" s="28"/>
      <c r="C3912" s="28"/>
      <c r="D3912" s="29"/>
    </row>
    <row r="3913" spans="1:4" x14ac:dyDescent="0.25">
      <c r="A3913" s="27"/>
      <c r="B3913" s="28"/>
      <c r="C3913" s="28"/>
      <c r="D3913" s="29"/>
    </row>
    <row r="3914" spans="1:4" x14ac:dyDescent="0.25">
      <c r="A3914" s="27"/>
      <c r="B3914" s="28"/>
      <c r="C3914" s="28"/>
      <c r="D3914" s="29"/>
    </row>
    <row r="3915" spans="1:4" x14ac:dyDescent="0.25">
      <c r="A3915" s="27"/>
      <c r="B3915" s="28"/>
      <c r="C3915" s="28"/>
      <c r="D3915" s="29"/>
    </row>
    <row r="3916" spans="1:4" x14ac:dyDescent="0.25">
      <c r="A3916" s="27"/>
      <c r="B3916" s="28"/>
      <c r="C3916" s="28"/>
      <c r="D3916" s="29"/>
    </row>
    <row r="3917" spans="1:4" x14ac:dyDescent="0.25">
      <c r="A3917" s="27"/>
      <c r="B3917" s="28"/>
      <c r="C3917" s="28"/>
      <c r="D3917" s="29"/>
    </row>
    <row r="3918" spans="1:4" x14ac:dyDescent="0.25">
      <c r="A3918" s="27"/>
      <c r="B3918" s="28"/>
      <c r="C3918" s="28"/>
      <c r="D3918" s="29"/>
    </row>
    <row r="3919" spans="1:4" x14ac:dyDescent="0.25">
      <c r="A3919" s="27"/>
      <c r="B3919" s="28"/>
      <c r="C3919" s="28"/>
      <c r="D3919" s="29"/>
    </row>
    <row r="3920" spans="1:4" x14ac:dyDescent="0.25">
      <c r="A3920" s="27"/>
      <c r="B3920" s="28"/>
      <c r="C3920" s="28"/>
      <c r="D3920" s="29"/>
    </row>
    <row r="3921" spans="1:4" x14ac:dyDescent="0.25">
      <c r="A3921" s="27"/>
      <c r="B3921" s="28"/>
      <c r="C3921" s="28"/>
      <c r="D3921" s="29"/>
    </row>
    <row r="3922" spans="1:4" x14ac:dyDescent="0.25">
      <c r="A3922" s="27"/>
      <c r="B3922" s="28"/>
      <c r="C3922" s="28"/>
      <c r="D3922" s="29"/>
    </row>
    <row r="3923" spans="1:4" x14ac:dyDescent="0.25">
      <c r="A3923" s="27"/>
      <c r="B3923" s="28"/>
      <c r="C3923" s="28"/>
      <c r="D3923" s="29"/>
    </row>
    <row r="3924" spans="1:4" x14ac:dyDescent="0.25">
      <c r="A3924" s="27"/>
      <c r="B3924" s="28"/>
      <c r="C3924" s="28"/>
      <c r="D3924" s="29"/>
    </row>
    <row r="3925" spans="1:4" x14ac:dyDescent="0.25">
      <c r="A3925" s="27"/>
      <c r="B3925" s="28"/>
      <c r="C3925" s="28"/>
      <c r="D3925" s="29"/>
    </row>
    <row r="3926" spans="1:4" x14ac:dyDescent="0.25">
      <c r="A3926" s="27"/>
      <c r="B3926" s="28"/>
      <c r="C3926" s="28"/>
      <c r="D3926" s="29"/>
    </row>
    <row r="3927" spans="1:4" x14ac:dyDescent="0.25">
      <c r="A3927" s="27"/>
      <c r="B3927" s="28"/>
      <c r="C3927" s="28"/>
      <c r="D3927" s="29"/>
    </row>
    <row r="3928" spans="1:4" x14ac:dyDescent="0.25">
      <c r="A3928" s="27"/>
      <c r="B3928" s="28"/>
      <c r="C3928" s="28"/>
      <c r="D3928" s="29"/>
    </row>
    <row r="3929" spans="1:4" x14ac:dyDescent="0.25">
      <c r="A3929" s="27"/>
      <c r="B3929" s="28"/>
      <c r="C3929" s="28"/>
      <c r="D3929" s="29"/>
    </row>
    <row r="3930" spans="1:4" x14ac:dyDescent="0.25">
      <c r="A3930" s="27"/>
      <c r="B3930" s="28"/>
      <c r="C3930" s="28"/>
      <c r="D3930" s="29"/>
    </row>
    <row r="3931" spans="1:4" x14ac:dyDescent="0.25">
      <c r="A3931" s="27"/>
      <c r="B3931" s="28"/>
      <c r="C3931" s="28"/>
      <c r="D3931" s="29"/>
    </row>
    <row r="3932" spans="1:4" x14ac:dyDescent="0.25">
      <c r="A3932" s="27"/>
      <c r="B3932" s="28"/>
      <c r="C3932" s="28"/>
      <c r="D3932" s="29"/>
    </row>
    <row r="3933" spans="1:4" x14ac:dyDescent="0.25">
      <c r="A3933" s="27"/>
      <c r="B3933" s="28"/>
      <c r="C3933" s="28"/>
      <c r="D3933" s="29"/>
    </row>
    <row r="3934" spans="1:4" x14ac:dyDescent="0.25">
      <c r="A3934" s="27"/>
      <c r="B3934" s="28"/>
      <c r="C3934" s="28"/>
      <c r="D3934" s="29"/>
    </row>
    <row r="3935" spans="1:4" x14ac:dyDescent="0.25">
      <c r="A3935" s="27"/>
      <c r="B3935" s="28"/>
      <c r="C3935" s="28"/>
      <c r="D3935" s="29"/>
    </row>
    <row r="3936" spans="1:4" x14ac:dyDescent="0.25">
      <c r="A3936" s="27"/>
      <c r="B3936" s="28"/>
      <c r="C3936" s="28"/>
      <c r="D3936" s="29"/>
    </row>
    <row r="3937" spans="1:4" x14ac:dyDescent="0.25">
      <c r="A3937" s="27"/>
      <c r="B3937" s="28"/>
      <c r="C3937" s="28"/>
      <c r="D3937" s="29"/>
    </row>
    <row r="3938" spans="1:4" x14ac:dyDescent="0.25">
      <c r="A3938" s="27"/>
      <c r="B3938" s="28"/>
      <c r="C3938" s="28"/>
      <c r="D3938" s="29"/>
    </row>
    <row r="3939" spans="1:4" x14ac:dyDescent="0.25">
      <c r="A3939" s="27"/>
      <c r="B3939" s="28"/>
      <c r="C3939" s="28"/>
      <c r="D3939" s="29"/>
    </row>
    <row r="3940" spans="1:4" x14ac:dyDescent="0.25">
      <c r="A3940" s="27"/>
      <c r="B3940" s="28"/>
      <c r="C3940" s="28"/>
      <c r="D3940" s="29"/>
    </row>
    <row r="3941" spans="1:4" x14ac:dyDescent="0.25">
      <c r="A3941" s="27"/>
      <c r="B3941" s="28"/>
      <c r="C3941" s="28"/>
      <c r="D3941" s="29"/>
    </row>
    <row r="3942" spans="1:4" x14ac:dyDescent="0.25">
      <c r="A3942" s="27"/>
      <c r="B3942" s="28"/>
      <c r="C3942" s="28"/>
      <c r="D3942" s="29"/>
    </row>
    <row r="3943" spans="1:4" x14ac:dyDescent="0.25">
      <c r="A3943" s="27"/>
      <c r="B3943" s="28"/>
      <c r="C3943" s="28"/>
      <c r="D3943" s="29"/>
    </row>
    <row r="3944" spans="1:4" x14ac:dyDescent="0.25">
      <c r="A3944" s="27"/>
      <c r="B3944" s="28"/>
      <c r="C3944" s="28"/>
      <c r="D3944" s="29"/>
    </row>
    <row r="3945" spans="1:4" x14ac:dyDescent="0.25">
      <c r="A3945" s="27"/>
      <c r="B3945" s="28"/>
      <c r="C3945" s="28"/>
      <c r="D3945" s="29"/>
    </row>
    <row r="3946" spans="1:4" x14ac:dyDescent="0.25">
      <c r="A3946" s="27"/>
      <c r="B3946" s="28"/>
      <c r="C3946" s="28"/>
      <c r="D3946" s="29"/>
    </row>
    <row r="3947" spans="1:4" x14ac:dyDescent="0.25">
      <c r="A3947" s="27"/>
      <c r="B3947" s="28"/>
      <c r="C3947" s="28"/>
      <c r="D3947" s="29"/>
    </row>
    <row r="3948" spans="1:4" x14ac:dyDescent="0.25">
      <c r="A3948" s="27"/>
      <c r="B3948" s="28"/>
      <c r="C3948" s="28"/>
      <c r="D3948" s="29"/>
    </row>
    <row r="3949" spans="1:4" x14ac:dyDescent="0.25">
      <c r="A3949" s="27"/>
      <c r="B3949" s="28"/>
      <c r="C3949" s="28"/>
      <c r="D3949" s="29"/>
    </row>
    <row r="3950" spans="1:4" x14ac:dyDescent="0.25">
      <c r="A3950" s="27"/>
      <c r="B3950" s="28"/>
      <c r="C3950" s="28"/>
      <c r="D3950" s="29"/>
    </row>
    <row r="3951" spans="1:4" x14ac:dyDescent="0.25">
      <c r="A3951" s="27"/>
      <c r="B3951" s="28"/>
      <c r="C3951" s="28"/>
      <c r="D3951" s="29"/>
    </row>
    <row r="3952" spans="1:4" x14ac:dyDescent="0.25">
      <c r="A3952" s="27"/>
      <c r="B3952" s="28"/>
      <c r="C3952" s="28"/>
      <c r="D3952" s="29"/>
    </row>
    <row r="3953" spans="1:4" x14ac:dyDescent="0.25">
      <c r="A3953" s="27"/>
      <c r="B3953" s="28"/>
      <c r="C3953" s="28"/>
      <c r="D3953" s="29"/>
    </row>
    <row r="3954" spans="1:4" x14ac:dyDescent="0.25">
      <c r="A3954" s="27"/>
      <c r="B3954" s="28"/>
      <c r="C3954" s="28"/>
      <c r="D3954" s="29"/>
    </row>
    <row r="3955" spans="1:4" x14ac:dyDescent="0.25">
      <c r="A3955" s="27"/>
      <c r="B3955" s="28"/>
      <c r="C3955" s="28"/>
      <c r="D3955" s="29"/>
    </row>
    <row r="3956" spans="1:4" x14ac:dyDescent="0.25">
      <c r="A3956" s="27"/>
      <c r="B3956" s="28"/>
      <c r="C3956" s="28"/>
      <c r="D3956" s="29"/>
    </row>
    <row r="3957" spans="1:4" x14ac:dyDescent="0.25">
      <c r="A3957" s="27"/>
      <c r="B3957" s="28"/>
      <c r="C3957" s="28"/>
      <c r="D3957" s="29"/>
    </row>
    <row r="3958" spans="1:4" x14ac:dyDescent="0.25">
      <c r="A3958" s="27"/>
      <c r="B3958" s="28"/>
      <c r="C3958" s="28"/>
      <c r="D3958" s="29"/>
    </row>
    <row r="3959" spans="1:4" x14ac:dyDescent="0.25">
      <c r="A3959" s="27"/>
      <c r="B3959" s="28"/>
      <c r="C3959" s="28"/>
      <c r="D3959" s="29"/>
    </row>
    <row r="3960" spans="1:4" x14ac:dyDescent="0.25">
      <c r="A3960" s="27"/>
      <c r="B3960" s="28"/>
      <c r="C3960" s="28"/>
      <c r="D3960" s="29"/>
    </row>
    <row r="3961" spans="1:4" x14ac:dyDescent="0.25">
      <c r="A3961" s="27"/>
      <c r="B3961" s="28"/>
      <c r="C3961" s="28"/>
      <c r="D3961" s="29"/>
    </row>
    <row r="3962" spans="1:4" x14ac:dyDescent="0.25">
      <c r="A3962" s="27"/>
      <c r="B3962" s="28"/>
      <c r="C3962" s="28"/>
      <c r="D3962" s="29"/>
    </row>
    <row r="3963" spans="1:4" x14ac:dyDescent="0.25">
      <c r="A3963" s="27"/>
      <c r="B3963" s="28"/>
      <c r="C3963" s="28"/>
      <c r="D3963" s="29"/>
    </row>
    <row r="3964" spans="1:4" x14ac:dyDescent="0.25">
      <c r="A3964" s="27"/>
      <c r="B3964" s="28"/>
      <c r="C3964" s="28"/>
      <c r="D3964" s="29"/>
    </row>
    <row r="3965" spans="1:4" x14ac:dyDescent="0.25">
      <c r="A3965" s="27"/>
      <c r="B3965" s="28"/>
      <c r="C3965" s="28"/>
      <c r="D3965" s="29"/>
    </row>
    <row r="3966" spans="1:4" x14ac:dyDescent="0.25">
      <c r="A3966" s="27"/>
      <c r="B3966" s="28"/>
      <c r="C3966" s="28"/>
      <c r="D3966" s="29"/>
    </row>
    <row r="3967" spans="1:4" x14ac:dyDescent="0.25">
      <c r="A3967" s="27"/>
      <c r="B3967" s="28"/>
      <c r="C3967" s="28"/>
      <c r="D3967" s="29"/>
    </row>
    <row r="3968" spans="1:4" x14ac:dyDescent="0.25">
      <c r="A3968" s="27"/>
      <c r="B3968" s="28"/>
      <c r="C3968" s="28"/>
      <c r="D3968" s="29"/>
    </row>
    <row r="3969" spans="1:4" x14ac:dyDescent="0.25">
      <c r="A3969" s="27"/>
      <c r="B3969" s="28"/>
      <c r="C3969" s="28"/>
      <c r="D3969" s="29"/>
    </row>
    <row r="3970" spans="1:4" x14ac:dyDescent="0.25">
      <c r="A3970" s="27"/>
      <c r="B3970" s="28"/>
      <c r="C3970" s="28"/>
      <c r="D3970" s="29"/>
    </row>
    <row r="3971" spans="1:4" x14ac:dyDescent="0.25">
      <c r="A3971" s="27"/>
      <c r="B3971" s="28"/>
      <c r="C3971" s="28"/>
      <c r="D3971" s="29"/>
    </row>
    <row r="3972" spans="1:4" x14ac:dyDescent="0.25">
      <c r="A3972" s="27"/>
      <c r="B3972" s="28"/>
      <c r="C3972" s="28"/>
      <c r="D3972" s="29"/>
    </row>
    <row r="3973" spans="1:4" x14ac:dyDescent="0.25">
      <c r="A3973" s="27"/>
      <c r="B3973" s="28"/>
      <c r="C3973" s="28"/>
      <c r="D3973" s="29"/>
    </row>
    <row r="3974" spans="1:4" x14ac:dyDescent="0.25">
      <c r="A3974" s="27"/>
      <c r="B3974" s="28"/>
      <c r="C3974" s="28"/>
      <c r="D3974" s="29"/>
    </row>
    <row r="3975" spans="1:4" x14ac:dyDescent="0.25">
      <c r="A3975" s="27"/>
      <c r="B3975" s="28"/>
      <c r="C3975" s="28"/>
      <c r="D3975" s="29"/>
    </row>
    <row r="3976" spans="1:4" x14ac:dyDescent="0.25">
      <c r="A3976" s="27"/>
      <c r="B3976" s="28"/>
      <c r="C3976" s="28"/>
      <c r="D3976" s="29"/>
    </row>
    <row r="3977" spans="1:4" x14ac:dyDescent="0.25">
      <c r="A3977" s="27"/>
      <c r="B3977" s="28"/>
      <c r="C3977" s="28"/>
      <c r="D3977" s="29"/>
    </row>
    <row r="3978" spans="1:4" x14ac:dyDescent="0.25">
      <c r="A3978" s="27"/>
      <c r="B3978" s="28"/>
      <c r="C3978" s="28"/>
      <c r="D3978" s="29"/>
    </row>
    <row r="3979" spans="1:4" x14ac:dyDescent="0.25">
      <c r="A3979" s="27"/>
      <c r="B3979" s="28"/>
      <c r="C3979" s="28"/>
      <c r="D3979" s="29"/>
    </row>
    <row r="3980" spans="1:4" x14ac:dyDescent="0.25">
      <c r="A3980" s="27"/>
      <c r="B3980" s="28"/>
      <c r="C3980" s="28"/>
      <c r="D3980" s="29"/>
    </row>
    <row r="3981" spans="1:4" x14ac:dyDescent="0.25">
      <c r="A3981" s="27"/>
      <c r="B3981" s="28"/>
      <c r="C3981" s="28"/>
      <c r="D3981" s="29"/>
    </row>
    <row r="3982" spans="1:4" x14ac:dyDescent="0.25">
      <c r="A3982" s="27"/>
      <c r="B3982" s="28"/>
      <c r="C3982" s="28"/>
      <c r="D3982" s="29"/>
    </row>
    <row r="3983" spans="1:4" x14ac:dyDescent="0.25">
      <c r="A3983" s="27"/>
      <c r="B3983" s="28"/>
      <c r="C3983" s="28"/>
      <c r="D3983" s="29"/>
    </row>
    <row r="3984" spans="1:4" x14ac:dyDescent="0.25">
      <c r="A3984" s="27"/>
      <c r="B3984" s="28"/>
      <c r="C3984" s="28"/>
      <c r="D3984" s="29"/>
    </row>
    <row r="3985" spans="1:4" x14ac:dyDescent="0.25">
      <c r="A3985" s="27"/>
      <c r="B3985" s="28"/>
      <c r="C3985" s="28"/>
      <c r="D3985" s="29"/>
    </row>
    <row r="3986" spans="1:4" x14ac:dyDescent="0.25">
      <c r="A3986" s="27"/>
      <c r="B3986" s="28"/>
      <c r="C3986" s="28"/>
      <c r="D3986" s="29"/>
    </row>
    <row r="3987" spans="1:4" x14ac:dyDescent="0.25">
      <c r="A3987" s="27"/>
      <c r="B3987" s="28"/>
      <c r="C3987" s="28"/>
      <c r="D3987" s="29"/>
    </row>
    <row r="3988" spans="1:4" x14ac:dyDescent="0.25">
      <c r="A3988" s="27"/>
      <c r="B3988" s="28"/>
      <c r="C3988" s="28"/>
      <c r="D3988" s="29"/>
    </row>
    <row r="3989" spans="1:4" x14ac:dyDescent="0.25">
      <c r="A3989" s="27"/>
      <c r="B3989" s="28"/>
      <c r="C3989" s="28"/>
      <c r="D3989" s="29"/>
    </row>
    <row r="3990" spans="1:4" x14ac:dyDescent="0.25">
      <c r="A3990" s="27"/>
      <c r="B3990" s="28"/>
      <c r="C3990" s="28"/>
      <c r="D3990" s="29"/>
    </row>
    <row r="3991" spans="1:4" x14ac:dyDescent="0.25">
      <c r="A3991" s="27"/>
      <c r="B3991" s="28"/>
      <c r="C3991" s="28"/>
      <c r="D3991" s="29"/>
    </row>
    <row r="3992" spans="1:4" x14ac:dyDescent="0.25">
      <c r="A3992" s="27"/>
      <c r="B3992" s="28"/>
      <c r="C3992" s="28"/>
      <c r="D3992" s="29"/>
    </row>
    <row r="3993" spans="1:4" x14ac:dyDescent="0.25">
      <c r="A3993" s="27"/>
      <c r="B3993" s="28"/>
      <c r="C3993" s="28"/>
      <c r="D3993" s="29"/>
    </row>
    <row r="3994" spans="1:4" x14ac:dyDescent="0.25">
      <c r="A3994" s="27"/>
      <c r="B3994" s="28"/>
      <c r="C3994" s="28"/>
      <c r="D3994" s="29"/>
    </row>
    <row r="3995" spans="1:4" x14ac:dyDescent="0.25">
      <c r="A3995" s="27"/>
      <c r="B3995" s="28"/>
      <c r="C3995" s="28"/>
      <c r="D3995" s="29"/>
    </row>
    <row r="3996" spans="1:4" x14ac:dyDescent="0.25">
      <c r="A3996" s="27"/>
      <c r="B3996" s="28"/>
      <c r="C3996" s="28"/>
      <c r="D3996" s="29"/>
    </row>
    <row r="3997" spans="1:4" x14ac:dyDescent="0.25">
      <c r="A3997" s="27"/>
      <c r="B3997" s="28"/>
      <c r="C3997" s="28"/>
      <c r="D3997" s="29"/>
    </row>
    <row r="3998" spans="1:4" x14ac:dyDescent="0.25">
      <c r="A3998" s="27"/>
      <c r="B3998" s="28"/>
      <c r="C3998" s="28"/>
      <c r="D3998" s="29"/>
    </row>
    <row r="3999" spans="1:4" x14ac:dyDescent="0.25">
      <c r="A3999" s="27"/>
      <c r="B3999" s="28"/>
      <c r="C3999" s="28"/>
      <c r="D3999" s="29"/>
    </row>
    <row r="4000" spans="1:4" x14ac:dyDescent="0.25">
      <c r="A4000" s="27"/>
      <c r="B4000" s="28"/>
      <c r="C4000" s="28"/>
      <c r="D4000" s="29"/>
    </row>
    <row r="4001" spans="1:4" x14ac:dyDescent="0.25">
      <c r="A4001" s="27"/>
      <c r="B4001" s="28"/>
      <c r="C4001" s="28"/>
      <c r="D4001" s="29"/>
    </row>
    <row r="4002" spans="1:4" x14ac:dyDescent="0.25">
      <c r="A4002" s="27"/>
      <c r="B4002" s="28"/>
      <c r="C4002" s="28"/>
      <c r="D4002" s="29"/>
    </row>
    <row r="4003" spans="1:4" x14ac:dyDescent="0.25">
      <c r="A4003" s="27"/>
      <c r="B4003" s="28"/>
      <c r="C4003" s="28"/>
      <c r="D4003" s="29"/>
    </row>
    <row r="4004" spans="1:4" x14ac:dyDescent="0.25">
      <c r="A4004" s="27"/>
      <c r="B4004" s="28"/>
      <c r="C4004" s="28"/>
      <c r="D4004" s="29"/>
    </row>
    <row r="4005" spans="1:4" x14ac:dyDescent="0.25">
      <c r="A4005" s="27"/>
      <c r="B4005" s="28"/>
      <c r="C4005" s="28"/>
      <c r="D4005" s="29"/>
    </row>
    <row r="4006" spans="1:4" x14ac:dyDescent="0.25">
      <c r="A4006" s="27"/>
      <c r="B4006" s="28"/>
      <c r="C4006" s="28"/>
      <c r="D4006" s="29"/>
    </row>
    <row r="4007" spans="1:4" x14ac:dyDescent="0.25">
      <c r="A4007" s="27"/>
      <c r="B4007" s="28"/>
      <c r="C4007" s="28"/>
      <c r="D4007" s="29"/>
    </row>
    <row r="4008" spans="1:4" x14ac:dyDescent="0.25">
      <c r="A4008" s="27"/>
      <c r="B4008" s="28"/>
      <c r="C4008" s="28"/>
      <c r="D4008" s="29"/>
    </row>
    <row r="4009" spans="1:4" x14ac:dyDescent="0.25">
      <c r="A4009" s="27"/>
      <c r="B4009" s="28"/>
      <c r="C4009" s="28"/>
      <c r="D4009" s="29"/>
    </row>
    <row r="4010" spans="1:4" x14ac:dyDescent="0.25">
      <c r="A4010" s="27"/>
      <c r="B4010" s="28"/>
      <c r="C4010" s="28"/>
      <c r="D4010" s="29"/>
    </row>
    <row r="4011" spans="1:4" x14ac:dyDescent="0.25">
      <c r="A4011" s="27"/>
      <c r="B4011" s="28"/>
      <c r="C4011" s="28"/>
      <c r="D4011" s="29"/>
    </row>
    <row r="4012" spans="1:4" x14ac:dyDescent="0.25">
      <c r="A4012" s="27"/>
      <c r="B4012" s="28"/>
      <c r="C4012" s="28"/>
      <c r="D4012" s="29"/>
    </row>
    <row r="4013" spans="1:4" x14ac:dyDescent="0.25">
      <c r="A4013" s="27"/>
      <c r="B4013" s="28"/>
      <c r="C4013" s="28"/>
      <c r="D4013" s="29"/>
    </row>
    <row r="4014" spans="1:4" x14ac:dyDescent="0.25">
      <c r="A4014" s="27"/>
      <c r="B4014" s="28"/>
      <c r="C4014" s="28"/>
      <c r="D4014" s="29"/>
    </row>
    <row r="4015" spans="1:4" x14ac:dyDescent="0.25">
      <c r="A4015" s="27"/>
      <c r="B4015" s="28"/>
      <c r="C4015" s="28"/>
      <c r="D4015" s="29"/>
    </row>
    <row r="4016" spans="1:4" x14ac:dyDescent="0.25">
      <c r="A4016" s="27"/>
      <c r="B4016" s="28"/>
      <c r="C4016" s="28"/>
      <c r="D4016" s="29"/>
    </row>
    <row r="4017" spans="1:4" x14ac:dyDescent="0.25">
      <c r="A4017" s="27"/>
      <c r="B4017" s="28"/>
      <c r="C4017" s="28"/>
      <c r="D4017" s="29"/>
    </row>
    <row r="4018" spans="1:4" x14ac:dyDescent="0.25">
      <c r="A4018" s="27"/>
      <c r="B4018" s="28"/>
      <c r="C4018" s="28"/>
      <c r="D4018" s="29"/>
    </row>
    <row r="4019" spans="1:4" x14ac:dyDescent="0.25">
      <c r="A4019" s="27"/>
      <c r="B4019" s="28"/>
      <c r="C4019" s="28"/>
      <c r="D4019" s="29"/>
    </row>
    <row r="4020" spans="1:4" x14ac:dyDescent="0.25">
      <c r="A4020" s="27"/>
      <c r="B4020" s="28"/>
      <c r="C4020" s="28"/>
      <c r="D4020" s="29"/>
    </row>
    <row r="4021" spans="1:4" x14ac:dyDescent="0.25">
      <c r="A4021" s="27"/>
      <c r="B4021" s="28"/>
      <c r="C4021" s="28"/>
      <c r="D4021" s="29"/>
    </row>
    <row r="4022" spans="1:4" x14ac:dyDescent="0.25">
      <c r="A4022" s="27"/>
      <c r="B4022" s="28"/>
      <c r="C4022" s="28"/>
      <c r="D4022" s="29"/>
    </row>
    <row r="4023" spans="1:4" x14ac:dyDescent="0.25">
      <c r="A4023" s="27"/>
      <c r="B4023" s="28"/>
      <c r="C4023" s="28"/>
      <c r="D4023" s="29"/>
    </row>
    <row r="4024" spans="1:4" x14ac:dyDescent="0.25">
      <c r="A4024" s="27"/>
      <c r="B4024" s="28"/>
      <c r="C4024" s="28"/>
      <c r="D4024" s="29"/>
    </row>
    <row r="4025" spans="1:4" x14ac:dyDescent="0.25">
      <c r="A4025" s="27"/>
      <c r="B4025" s="28"/>
      <c r="C4025" s="28"/>
      <c r="D4025" s="29"/>
    </row>
    <row r="4026" spans="1:4" x14ac:dyDescent="0.25">
      <c r="A4026" s="27"/>
      <c r="B4026" s="28"/>
      <c r="C4026" s="28"/>
      <c r="D4026" s="29"/>
    </row>
    <row r="4027" spans="1:4" x14ac:dyDescent="0.25">
      <c r="A4027" s="27"/>
      <c r="B4027" s="28"/>
      <c r="C4027" s="28"/>
      <c r="D4027" s="29"/>
    </row>
    <row r="4028" spans="1:4" x14ac:dyDescent="0.25">
      <c r="A4028" s="27"/>
      <c r="B4028" s="28"/>
      <c r="C4028" s="28"/>
      <c r="D4028" s="29"/>
    </row>
    <row r="4029" spans="1:4" x14ac:dyDescent="0.25">
      <c r="A4029" s="27"/>
      <c r="B4029" s="28"/>
      <c r="C4029" s="28"/>
      <c r="D4029" s="29"/>
    </row>
    <row r="4030" spans="1:4" x14ac:dyDescent="0.25">
      <c r="A4030" s="27"/>
      <c r="B4030" s="28"/>
      <c r="C4030" s="28"/>
      <c r="D4030" s="29"/>
    </row>
    <row r="4031" spans="1:4" x14ac:dyDescent="0.25">
      <c r="A4031" s="27"/>
      <c r="B4031" s="28"/>
      <c r="C4031" s="28"/>
      <c r="D4031" s="29"/>
    </row>
    <row r="4032" spans="1:4" x14ac:dyDescent="0.25">
      <c r="A4032" s="27"/>
      <c r="B4032" s="28"/>
      <c r="C4032" s="28"/>
      <c r="D4032" s="29"/>
    </row>
    <row r="4033" spans="1:4" x14ac:dyDescent="0.25">
      <c r="A4033" s="27"/>
      <c r="B4033" s="28"/>
      <c r="C4033" s="28"/>
      <c r="D4033" s="29"/>
    </row>
    <row r="4034" spans="1:4" x14ac:dyDescent="0.25">
      <c r="A4034" s="27"/>
      <c r="B4034" s="28"/>
      <c r="C4034" s="28"/>
      <c r="D4034" s="29"/>
    </row>
    <row r="4035" spans="1:4" x14ac:dyDescent="0.25">
      <c r="A4035" s="27"/>
      <c r="B4035" s="28"/>
      <c r="C4035" s="28"/>
      <c r="D4035" s="29"/>
    </row>
    <row r="4036" spans="1:4" x14ac:dyDescent="0.25">
      <c r="A4036" s="27"/>
      <c r="B4036" s="28"/>
      <c r="C4036" s="28"/>
      <c r="D4036" s="29"/>
    </row>
    <row r="4037" spans="1:4" x14ac:dyDescent="0.25">
      <c r="A4037" s="27"/>
      <c r="B4037" s="28"/>
      <c r="C4037" s="28"/>
      <c r="D4037" s="29"/>
    </row>
    <row r="4038" spans="1:4" x14ac:dyDescent="0.25">
      <c r="A4038" s="27"/>
      <c r="B4038" s="28"/>
      <c r="C4038" s="28"/>
      <c r="D4038" s="29"/>
    </row>
    <row r="4039" spans="1:4" x14ac:dyDescent="0.25">
      <c r="A4039" s="27"/>
      <c r="B4039" s="28"/>
      <c r="C4039" s="28"/>
      <c r="D4039" s="29"/>
    </row>
    <row r="4040" spans="1:4" x14ac:dyDescent="0.25">
      <c r="A4040" s="27"/>
      <c r="B4040" s="28"/>
      <c r="C4040" s="28"/>
      <c r="D4040" s="29"/>
    </row>
    <row r="4041" spans="1:4" x14ac:dyDescent="0.25">
      <c r="A4041" s="27"/>
      <c r="B4041" s="28"/>
      <c r="C4041" s="28"/>
      <c r="D4041" s="29"/>
    </row>
    <row r="4042" spans="1:4" x14ac:dyDescent="0.25">
      <c r="A4042" s="27"/>
      <c r="B4042" s="28"/>
      <c r="C4042" s="28"/>
      <c r="D4042" s="29"/>
    </row>
    <row r="4043" spans="1:4" x14ac:dyDescent="0.25">
      <c r="A4043" s="27"/>
      <c r="B4043" s="28"/>
      <c r="C4043" s="28"/>
      <c r="D4043" s="29"/>
    </row>
    <row r="4044" spans="1:4" x14ac:dyDescent="0.25">
      <c r="A4044" s="27"/>
      <c r="B4044" s="28"/>
      <c r="C4044" s="28"/>
      <c r="D4044" s="29"/>
    </row>
    <row r="4045" spans="1:4" x14ac:dyDescent="0.25">
      <c r="A4045" s="27"/>
      <c r="B4045" s="28"/>
      <c r="C4045" s="28"/>
      <c r="D4045" s="29"/>
    </row>
    <row r="4046" spans="1:4" x14ac:dyDescent="0.25">
      <c r="A4046" s="27"/>
      <c r="B4046" s="28"/>
      <c r="C4046" s="28"/>
      <c r="D4046" s="29"/>
    </row>
    <row r="4047" spans="1:4" x14ac:dyDescent="0.25">
      <c r="A4047" s="27"/>
      <c r="B4047" s="28"/>
      <c r="C4047" s="28"/>
      <c r="D4047" s="29"/>
    </row>
    <row r="4048" spans="1:4" x14ac:dyDescent="0.25">
      <c r="A4048" s="27"/>
      <c r="B4048" s="28"/>
      <c r="C4048" s="28"/>
      <c r="D4048" s="29"/>
    </row>
    <row r="4049" spans="1:4" x14ac:dyDescent="0.25">
      <c r="A4049" s="27"/>
      <c r="B4049" s="28"/>
      <c r="C4049" s="28"/>
      <c r="D4049" s="29"/>
    </row>
    <row r="4050" spans="1:4" x14ac:dyDescent="0.25">
      <c r="A4050" s="27"/>
      <c r="B4050" s="28"/>
      <c r="C4050" s="28"/>
      <c r="D4050" s="29"/>
    </row>
    <row r="4051" spans="1:4" x14ac:dyDescent="0.25">
      <c r="A4051" s="27"/>
      <c r="B4051" s="28"/>
      <c r="C4051" s="28"/>
      <c r="D4051" s="29"/>
    </row>
    <row r="4052" spans="1:4" x14ac:dyDescent="0.25">
      <c r="A4052" s="27"/>
      <c r="B4052" s="28"/>
      <c r="C4052" s="28"/>
      <c r="D4052" s="29"/>
    </row>
    <row r="4053" spans="1:4" x14ac:dyDescent="0.25">
      <c r="A4053" s="27"/>
      <c r="B4053" s="28"/>
      <c r="C4053" s="28"/>
      <c r="D4053" s="29"/>
    </row>
    <row r="4054" spans="1:4" x14ac:dyDescent="0.25">
      <c r="A4054" s="27"/>
      <c r="B4054" s="28"/>
      <c r="C4054" s="28"/>
      <c r="D4054" s="29"/>
    </row>
    <row r="4055" spans="1:4" x14ac:dyDescent="0.25">
      <c r="A4055" s="27"/>
      <c r="B4055" s="28"/>
      <c r="C4055" s="28"/>
      <c r="D4055" s="29"/>
    </row>
    <row r="4056" spans="1:4" x14ac:dyDescent="0.25">
      <c r="A4056" s="27"/>
      <c r="B4056" s="28"/>
      <c r="C4056" s="28"/>
      <c r="D4056" s="29"/>
    </row>
    <row r="4057" spans="1:4" x14ac:dyDescent="0.25">
      <c r="A4057" s="27"/>
      <c r="B4057" s="28"/>
      <c r="C4057" s="28"/>
      <c r="D4057" s="29"/>
    </row>
    <row r="4058" spans="1:4" x14ac:dyDescent="0.25">
      <c r="A4058" s="27"/>
      <c r="B4058" s="28"/>
      <c r="C4058" s="28"/>
      <c r="D4058" s="29"/>
    </row>
    <row r="4059" spans="1:4" x14ac:dyDescent="0.25">
      <c r="A4059" s="27"/>
      <c r="B4059" s="28"/>
      <c r="C4059" s="28"/>
      <c r="D4059" s="29"/>
    </row>
    <row r="4060" spans="1:4" x14ac:dyDescent="0.25">
      <c r="A4060" s="27"/>
      <c r="B4060" s="28"/>
      <c r="C4060" s="28"/>
      <c r="D4060" s="29"/>
    </row>
    <row r="4061" spans="1:4" x14ac:dyDescent="0.25">
      <c r="A4061" s="27"/>
      <c r="B4061" s="28"/>
      <c r="C4061" s="28"/>
      <c r="D4061" s="29"/>
    </row>
    <row r="4062" spans="1:4" x14ac:dyDescent="0.25">
      <c r="A4062" s="27"/>
      <c r="B4062" s="28"/>
      <c r="C4062" s="28"/>
      <c r="D4062" s="29"/>
    </row>
    <row r="4063" spans="1:4" x14ac:dyDescent="0.25">
      <c r="A4063" s="27"/>
      <c r="B4063" s="28"/>
      <c r="C4063" s="28"/>
      <c r="D4063" s="29"/>
    </row>
    <row r="4064" spans="1:4" x14ac:dyDescent="0.25">
      <c r="A4064" s="27"/>
      <c r="B4064" s="28"/>
      <c r="C4064" s="28"/>
      <c r="D4064" s="29"/>
    </row>
    <row r="4065" spans="1:4" x14ac:dyDescent="0.25">
      <c r="A4065" s="27"/>
      <c r="B4065" s="28"/>
      <c r="C4065" s="28"/>
      <c r="D4065" s="29"/>
    </row>
    <row r="4066" spans="1:4" x14ac:dyDescent="0.25">
      <c r="A4066" s="27"/>
      <c r="B4066" s="28"/>
      <c r="C4066" s="28"/>
      <c r="D4066" s="29"/>
    </row>
    <row r="4067" spans="1:4" x14ac:dyDescent="0.25">
      <c r="A4067" s="27"/>
      <c r="B4067" s="28"/>
      <c r="C4067" s="28"/>
      <c r="D4067" s="29"/>
    </row>
    <row r="4068" spans="1:4" x14ac:dyDescent="0.25">
      <c r="A4068" s="27"/>
      <c r="B4068" s="28"/>
      <c r="C4068" s="28"/>
      <c r="D4068" s="29"/>
    </row>
    <row r="4069" spans="1:4" x14ac:dyDescent="0.25">
      <c r="A4069" s="27"/>
      <c r="B4069" s="28"/>
      <c r="C4069" s="28"/>
      <c r="D4069" s="29"/>
    </row>
    <row r="4070" spans="1:4" x14ac:dyDescent="0.25">
      <c r="A4070" s="27"/>
      <c r="B4070" s="28"/>
      <c r="C4070" s="28"/>
      <c r="D4070" s="29"/>
    </row>
    <row r="4071" spans="1:4" x14ac:dyDescent="0.25">
      <c r="A4071" s="27"/>
      <c r="B4071" s="28"/>
      <c r="C4071" s="28"/>
      <c r="D4071" s="29"/>
    </row>
    <row r="4072" spans="1:4" x14ac:dyDescent="0.25">
      <c r="A4072" s="27"/>
      <c r="B4072" s="28"/>
      <c r="C4072" s="28"/>
      <c r="D4072" s="29"/>
    </row>
    <row r="4073" spans="1:4" x14ac:dyDescent="0.25">
      <c r="A4073" s="27"/>
      <c r="B4073" s="28"/>
      <c r="C4073" s="28"/>
      <c r="D4073" s="29"/>
    </row>
    <row r="4074" spans="1:4" x14ac:dyDescent="0.25">
      <c r="A4074" s="27"/>
      <c r="B4074" s="28"/>
      <c r="C4074" s="28"/>
      <c r="D4074" s="29"/>
    </row>
    <row r="4075" spans="1:4" x14ac:dyDescent="0.25">
      <c r="A4075" s="27"/>
      <c r="B4075" s="28"/>
      <c r="C4075" s="28"/>
      <c r="D4075" s="29"/>
    </row>
    <row r="4076" spans="1:4" x14ac:dyDescent="0.25">
      <c r="A4076" s="27"/>
      <c r="B4076" s="28"/>
      <c r="C4076" s="28"/>
      <c r="D4076" s="29"/>
    </row>
    <row r="4077" spans="1:4" x14ac:dyDescent="0.25">
      <c r="A4077" s="27"/>
      <c r="B4077" s="28"/>
      <c r="C4077" s="28"/>
      <c r="D4077" s="29"/>
    </row>
    <row r="4078" spans="1:4" x14ac:dyDescent="0.25">
      <c r="A4078" s="27"/>
      <c r="B4078" s="28"/>
      <c r="C4078" s="28"/>
      <c r="D4078" s="29"/>
    </row>
    <row r="4079" spans="1:4" x14ac:dyDescent="0.25">
      <c r="A4079" s="27"/>
      <c r="B4079" s="28"/>
      <c r="C4079" s="28"/>
      <c r="D4079" s="29"/>
    </row>
    <row r="4080" spans="1:4" x14ac:dyDescent="0.25">
      <c r="A4080" s="27"/>
      <c r="B4080" s="28"/>
      <c r="C4080" s="28"/>
      <c r="D4080" s="29"/>
    </row>
    <row r="4081" spans="1:4" x14ac:dyDescent="0.25">
      <c r="A4081" s="27"/>
      <c r="B4081" s="28"/>
      <c r="C4081" s="28"/>
      <c r="D4081" s="29"/>
    </row>
    <row r="4082" spans="1:4" x14ac:dyDescent="0.25">
      <c r="A4082" s="27"/>
      <c r="B4082" s="28"/>
      <c r="C4082" s="28"/>
      <c r="D4082" s="29"/>
    </row>
    <row r="4083" spans="1:4" x14ac:dyDescent="0.25">
      <c r="A4083" s="27"/>
      <c r="B4083" s="28"/>
      <c r="C4083" s="28"/>
      <c r="D4083" s="29"/>
    </row>
    <row r="4084" spans="1:4" x14ac:dyDescent="0.25">
      <c r="A4084" s="27"/>
      <c r="B4084" s="28"/>
      <c r="C4084" s="28"/>
      <c r="D4084" s="29"/>
    </row>
    <row r="4085" spans="1:4" x14ac:dyDescent="0.25">
      <c r="A4085" s="27"/>
      <c r="B4085" s="28"/>
      <c r="C4085" s="28"/>
      <c r="D4085" s="29"/>
    </row>
    <row r="4086" spans="1:4" x14ac:dyDescent="0.25">
      <c r="A4086" s="27"/>
      <c r="B4086" s="28"/>
      <c r="C4086" s="28"/>
      <c r="D4086" s="29"/>
    </row>
    <row r="4087" spans="1:4" x14ac:dyDescent="0.25">
      <c r="A4087" s="27"/>
      <c r="B4087" s="28"/>
      <c r="C4087" s="28"/>
      <c r="D4087" s="29"/>
    </row>
    <row r="4088" spans="1:4" x14ac:dyDescent="0.25">
      <c r="A4088" s="27"/>
      <c r="B4088" s="28"/>
      <c r="C4088" s="28"/>
      <c r="D4088" s="29"/>
    </row>
    <row r="4089" spans="1:4" x14ac:dyDescent="0.25">
      <c r="A4089" s="27"/>
      <c r="B4089" s="28"/>
      <c r="C4089" s="28"/>
      <c r="D4089" s="29"/>
    </row>
    <row r="4090" spans="1:4" x14ac:dyDescent="0.25">
      <c r="A4090" s="27"/>
      <c r="B4090" s="28"/>
      <c r="C4090" s="28"/>
      <c r="D4090" s="29"/>
    </row>
    <row r="4091" spans="1:4" x14ac:dyDescent="0.25">
      <c r="A4091" s="27"/>
      <c r="B4091" s="28"/>
      <c r="C4091" s="28"/>
      <c r="D4091" s="29"/>
    </row>
    <row r="4092" spans="1:4" x14ac:dyDescent="0.25">
      <c r="A4092" s="27"/>
      <c r="B4092" s="28"/>
      <c r="C4092" s="28"/>
      <c r="D4092" s="29"/>
    </row>
    <row r="4093" spans="1:4" x14ac:dyDescent="0.25">
      <c r="A4093" s="27"/>
      <c r="B4093" s="28"/>
      <c r="C4093" s="28"/>
      <c r="D4093" s="29"/>
    </row>
    <row r="4094" spans="1:4" x14ac:dyDescent="0.25">
      <c r="A4094" s="27"/>
      <c r="B4094" s="28"/>
      <c r="C4094" s="28"/>
      <c r="D4094" s="29"/>
    </row>
    <row r="4095" spans="1:4" x14ac:dyDescent="0.25">
      <c r="A4095" s="27"/>
      <c r="B4095" s="28"/>
      <c r="C4095" s="28"/>
      <c r="D4095" s="29"/>
    </row>
    <row r="4096" spans="1:4" x14ac:dyDescent="0.25">
      <c r="A4096" s="27"/>
      <c r="B4096" s="28"/>
      <c r="C4096" s="28"/>
      <c r="D4096" s="29"/>
    </row>
    <row r="4097" spans="1:4" x14ac:dyDescent="0.25">
      <c r="A4097" s="27"/>
      <c r="B4097" s="28"/>
      <c r="C4097" s="28"/>
      <c r="D4097" s="29"/>
    </row>
    <row r="4098" spans="1:4" x14ac:dyDescent="0.25">
      <c r="A4098" s="27"/>
      <c r="B4098" s="28"/>
      <c r="C4098" s="28"/>
      <c r="D4098" s="29"/>
    </row>
    <row r="4099" spans="1:4" x14ac:dyDescent="0.25">
      <c r="A4099" s="27"/>
      <c r="B4099" s="28"/>
      <c r="C4099" s="28"/>
      <c r="D4099" s="29"/>
    </row>
    <row r="4100" spans="1:4" x14ac:dyDescent="0.25">
      <c r="A4100" s="27"/>
      <c r="B4100" s="28"/>
      <c r="C4100" s="28"/>
      <c r="D4100" s="29"/>
    </row>
    <row r="4101" spans="1:4" x14ac:dyDescent="0.25">
      <c r="A4101" s="27"/>
      <c r="B4101" s="28"/>
      <c r="C4101" s="28"/>
      <c r="D4101" s="29"/>
    </row>
    <row r="4102" spans="1:4" x14ac:dyDescent="0.25">
      <c r="A4102" s="27"/>
      <c r="B4102" s="28"/>
      <c r="C4102" s="28"/>
      <c r="D4102" s="29"/>
    </row>
    <row r="4103" spans="1:4" x14ac:dyDescent="0.25">
      <c r="A4103" s="27"/>
      <c r="B4103" s="28"/>
      <c r="C4103" s="28"/>
      <c r="D4103" s="29"/>
    </row>
    <row r="4104" spans="1:4" x14ac:dyDescent="0.25">
      <c r="A4104" s="27"/>
      <c r="B4104" s="28"/>
      <c r="C4104" s="28"/>
      <c r="D4104" s="29"/>
    </row>
    <row r="4105" spans="1:4" x14ac:dyDescent="0.25">
      <c r="A4105" s="27"/>
      <c r="B4105" s="28"/>
      <c r="C4105" s="28"/>
      <c r="D4105" s="29"/>
    </row>
    <row r="4106" spans="1:4" x14ac:dyDescent="0.25">
      <c r="A4106" s="27"/>
      <c r="B4106" s="28"/>
      <c r="C4106" s="28"/>
      <c r="D4106" s="29"/>
    </row>
    <row r="4107" spans="1:4" x14ac:dyDescent="0.25">
      <c r="A4107" s="27"/>
      <c r="B4107" s="28"/>
      <c r="C4107" s="28"/>
      <c r="D4107" s="29"/>
    </row>
    <row r="4108" spans="1:4" x14ac:dyDescent="0.25">
      <c r="A4108" s="27"/>
      <c r="B4108" s="28"/>
      <c r="C4108" s="28"/>
      <c r="D4108" s="29"/>
    </row>
    <row r="4109" spans="1:4" x14ac:dyDescent="0.25">
      <c r="A4109" s="27"/>
      <c r="B4109" s="28"/>
      <c r="C4109" s="28"/>
      <c r="D4109" s="29"/>
    </row>
    <row r="4110" spans="1:4" x14ac:dyDescent="0.25">
      <c r="A4110" s="27"/>
      <c r="B4110" s="28"/>
      <c r="C4110" s="28"/>
      <c r="D4110" s="29"/>
    </row>
    <row r="4111" spans="1:4" x14ac:dyDescent="0.25">
      <c r="A4111" s="27"/>
      <c r="B4111" s="28"/>
      <c r="C4111" s="28"/>
      <c r="D4111" s="29"/>
    </row>
    <row r="4112" spans="1:4" x14ac:dyDescent="0.25">
      <c r="A4112" s="27"/>
      <c r="B4112" s="28"/>
      <c r="C4112" s="28"/>
      <c r="D4112" s="29"/>
    </row>
    <row r="4113" spans="1:4" x14ac:dyDescent="0.25">
      <c r="A4113" s="27"/>
      <c r="B4113" s="28"/>
      <c r="C4113" s="28"/>
      <c r="D4113" s="29"/>
    </row>
    <row r="4114" spans="1:4" x14ac:dyDescent="0.25">
      <c r="A4114" s="27"/>
      <c r="B4114" s="28"/>
      <c r="C4114" s="28"/>
      <c r="D4114" s="29"/>
    </row>
    <row r="4115" spans="1:4" x14ac:dyDescent="0.25">
      <c r="A4115" s="27"/>
      <c r="B4115" s="28"/>
      <c r="C4115" s="28"/>
      <c r="D4115" s="29"/>
    </row>
    <row r="4116" spans="1:4" x14ac:dyDescent="0.25">
      <c r="A4116" s="27"/>
      <c r="B4116" s="28"/>
      <c r="C4116" s="28"/>
      <c r="D4116" s="29"/>
    </row>
    <row r="4117" spans="1:4" x14ac:dyDescent="0.25">
      <c r="A4117" s="27"/>
      <c r="B4117" s="28"/>
      <c r="C4117" s="28"/>
      <c r="D4117" s="29"/>
    </row>
    <row r="4118" spans="1:4" x14ac:dyDescent="0.25">
      <c r="A4118" s="27"/>
      <c r="B4118" s="28"/>
      <c r="C4118" s="28"/>
      <c r="D4118" s="29"/>
    </row>
    <row r="4119" spans="1:4" x14ac:dyDescent="0.25">
      <c r="A4119" s="27"/>
      <c r="B4119" s="28"/>
      <c r="C4119" s="28"/>
      <c r="D4119" s="29"/>
    </row>
    <row r="4120" spans="1:4" x14ac:dyDescent="0.25">
      <c r="A4120" s="27"/>
      <c r="B4120" s="28"/>
      <c r="C4120" s="28"/>
      <c r="D4120" s="29"/>
    </row>
    <row r="4121" spans="1:4" x14ac:dyDescent="0.25">
      <c r="A4121" s="27"/>
      <c r="B4121" s="28"/>
      <c r="C4121" s="28"/>
      <c r="D4121" s="29"/>
    </row>
    <row r="4122" spans="1:4" x14ac:dyDescent="0.25">
      <c r="A4122" s="27"/>
      <c r="B4122" s="28"/>
      <c r="C4122" s="28"/>
      <c r="D4122" s="29"/>
    </row>
    <row r="4123" spans="1:4" x14ac:dyDescent="0.25">
      <c r="A4123" s="27"/>
      <c r="B4123" s="28"/>
      <c r="C4123" s="28"/>
      <c r="D4123" s="29"/>
    </row>
    <row r="4124" spans="1:4" x14ac:dyDescent="0.25">
      <c r="A4124" s="27"/>
      <c r="B4124" s="28"/>
      <c r="C4124" s="28"/>
      <c r="D4124" s="29"/>
    </row>
    <row r="4125" spans="1:4" x14ac:dyDescent="0.25">
      <c r="A4125" s="27"/>
      <c r="B4125" s="28"/>
      <c r="C4125" s="28"/>
      <c r="D4125" s="29"/>
    </row>
    <row r="4126" spans="1:4" x14ac:dyDescent="0.25">
      <c r="A4126" s="27"/>
      <c r="B4126" s="28"/>
      <c r="C4126" s="28"/>
      <c r="D4126" s="29"/>
    </row>
    <row r="4127" spans="1:4" x14ac:dyDescent="0.25">
      <c r="A4127" s="27"/>
      <c r="B4127" s="28"/>
      <c r="C4127" s="28"/>
      <c r="D4127" s="29"/>
    </row>
    <row r="4128" spans="1:4" x14ac:dyDescent="0.25">
      <c r="A4128" s="27"/>
      <c r="B4128" s="28"/>
      <c r="C4128" s="28"/>
      <c r="D4128" s="29"/>
    </row>
    <row r="4129" spans="1:4" x14ac:dyDescent="0.25">
      <c r="A4129" s="27"/>
      <c r="B4129" s="28"/>
      <c r="C4129" s="28"/>
      <c r="D4129" s="29"/>
    </row>
    <row r="4130" spans="1:4" x14ac:dyDescent="0.25">
      <c r="A4130" s="27"/>
      <c r="B4130" s="28"/>
      <c r="C4130" s="28"/>
      <c r="D4130" s="29"/>
    </row>
    <row r="4131" spans="1:4" x14ac:dyDescent="0.25">
      <c r="A4131" s="27"/>
      <c r="B4131" s="28"/>
      <c r="C4131" s="28"/>
      <c r="D4131" s="29"/>
    </row>
    <row r="4132" spans="1:4" x14ac:dyDescent="0.25">
      <c r="A4132" s="27"/>
      <c r="B4132" s="28"/>
      <c r="C4132" s="28"/>
      <c r="D4132" s="29"/>
    </row>
    <row r="4133" spans="1:4" x14ac:dyDescent="0.25">
      <c r="A4133" s="27"/>
      <c r="B4133" s="28"/>
      <c r="C4133" s="28"/>
      <c r="D4133" s="29"/>
    </row>
    <row r="4134" spans="1:4" x14ac:dyDescent="0.25">
      <c r="A4134" s="27"/>
      <c r="B4134" s="28"/>
      <c r="C4134" s="28"/>
      <c r="D4134" s="29"/>
    </row>
    <row r="4135" spans="1:4" x14ac:dyDescent="0.25">
      <c r="A4135" s="27"/>
      <c r="B4135" s="28"/>
      <c r="C4135" s="28"/>
      <c r="D4135" s="29"/>
    </row>
    <row r="4136" spans="1:4" x14ac:dyDescent="0.25">
      <c r="A4136" s="27"/>
      <c r="B4136" s="28"/>
      <c r="C4136" s="28"/>
      <c r="D4136" s="29"/>
    </row>
    <row r="4137" spans="1:4" x14ac:dyDescent="0.25">
      <c r="A4137" s="27"/>
      <c r="B4137" s="28"/>
      <c r="C4137" s="28"/>
      <c r="D4137" s="29"/>
    </row>
    <row r="4138" spans="1:4" x14ac:dyDescent="0.25">
      <c r="A4138" s="27"/>
      <c r="B4138" s="28"/>
      <c r="C4138" s="28"/>
      <c r="D4138" s="29"/>
    </row>
    <row r="4139" spans="1:4" x14ac:dyDescent="0.25">
      <c r="A4139" s="27"/>
      <c r="B4139" s="28"/>
      <c r="C4139" s="28"/>
      <c r="D4139" s="29"/>
    </row>
    <row r="4140" spans="1:4" x14ac:dyDescent="0.25">
      <c r="A4140" s="27"/>
      <c r="B4140" s="28"/>
      <c r="C4140" s="28"/>
      <c r="D4140" s="29"/>
    </row>
    <row r="4141" spans="1:4" x14ac:dyDescent="0.25">
      <c r="A4141" s="27"/>
      <c r="B4141" s="28"/>
      <c r="C4141" s="28"/>
      <c r="D4141" s="29"/>
    </row>
    <row r="4142" spans="1:4" x14ac:dyDescent="0.25">
      <c r="A4142" s="27"/>
      <c r="B4142" s="28"/>
      <c r="C4142" s="28"/>
      <c r="D4142" s="29"/>
    </row>
    <row r="4143" spans="1:4" x14ac:dyDescent="0.25">
      <c r="A4143" s="27"/>
      <c r="B4143" s="28"/>
      <c r="C4143" s="28"/>
      <c r="D4143" s="29"/>
    </row>
    <row r="4144" spans="1:4" x14ac:dyDescent="0.25">
      <c r="A4144" s="27"/>
      <c r="B4144" s="28"/>
      <c r="C4144" s="28"/>
      <c r="D4144" s="29"/>
    </row>
    <row r="4145" spans="1:4" x14ac:dyDescent="0.25">
      <c r="A4145" s="27"/>
      <c r="B4145" s="28"/>
      <c r="C4145" s="28"/>
      <c r="D4145" s="29"/>
    </row>
    <row r="4146" spans="1:4" x14ac:dyDescent="0.25">
      <c r="A4146" s="27"/>
      <c r="B4146" s="28"/>
      <c r="C4146" s="28"/>
      <c r="D4146" s="29"/>
    </row>
    <row r="4147" spans="1:4" x14ac:dyDescent="0.25">
      <c r="A4147" s="27"/>
      <c r="B4147" s="28"/>
      <c r="C4147" s="28"/>
      <c r="D4147" s="29"/>
    </row>
    <row r="4148" spans="1:4" x14ac:dyDescent="0.25">
      <c r="A4148" s="27"/>
      <c r="B4148" s="28"/>
      <c r="C4148" s="28"/>
      <c r="D4148" s="29"/>
    </row>
    <row r="4149" spans="1:4" x14ac:dyDescent="0.25">
      <c r="A4149" s="27"/>
      <c r="B4149" s="28"/>
      <c r="C4149" s="28"/>
      <c r="D4149" s="29"/>
    </row>
    <row r="4150" spans="1:4" x14ac:dyDescent="0.25">
      <c r="A4150" s="27"/>
      <c r="B4150" s="28"/>
      <c r="C4150" s="28"/>
      <c r="D4150" s="29"/>
    </row>
    <row r="4151" spans="1:4" x14ac:dyDescent="0.25">
      <c r="A4151" s="27"/>
      <c r="B4151" s="28"/>
      <c r="C4151" s="28"/>
      <c r="D4151" s="29"/>
    </row>
    <row r="4152" spans="1:4" x14ac:dyDescent="0.25">
      <c r="A4152" s="27"/>
      <c r="B4152" s="28"/>
      <c r="C4152" s="28"/>
      <c r="D4152" s="29"/>
    </row>
    <row r="4153" spans="1:4" x14ac:dyDescent="0.25">
      <c r="A4153" s="27"/>
      <c r="B4153" s="28"/>
      <c r="C4153" s="28"/>
      <c r="D4153" s="29"/>
    </row>
    <row r="4154" spans="1:4" x14ac:dyDescent="0.25">
      <c r="A4154" s="27"/>
      <c r="B4154" s="28"/>
      <c r="C4154" s="28"/>
      <c r="D4154" s="29"/>
    </row>
    <row r="4155" spans="1:4" x14ac:dyDescent="0.25">
      <c r="A4155" s="27"/>
      <c r="B4155" s="28"/>
      <c r="C4155" s="28"/>
      <c r="D4155" s="29"/>
    </row>
    <row r="4156" spans="1:4" x14ac:dyDescent="0.25">
      <c r="A4156" s="27"/>
      <c r="B4156" s="28"/>
      <c r="C4156" s="28"/>
      <c r="D4156" s="29"/>
    </row>
    <row r="4157" spans="1:4" x14ac:dyDescent="0.25">
      <c r="A4157" s="27"/>
      <c r="B4157" s="28"/>
      <c r="C4157" s="28"/>
      <c r="D4157" s="29"/>
    </row>
    <row r="4158" spans="1:4" x14ac:dyDescent="0.25">
      <c r="A4158" s="27"/>
      <c r="B4158" s="28"/>
      <c r="C4158" s="28"/>
      <c r="D4158" s="29"/>
    </row>
    <row r="4159" spans="1:4" x14ac:dyDescent="0.25">
      <c r="A4159" s="27"/>
      <c r="B4159" s="28"/>
      <c r="C4159" s="28"/>
      <c r="D4159" s="29"/>
    </row>
    <row r="4160" spans="1:4" x14ac:dyDescent="0.25">
      <c r="A4160" s="27"/>
      <c r="B4160" s="28"/>
      <c r="C4160" s="28"/>
      <c r="D4160" s="29"/>
    </row>
    <row r="4161" spans="1:4" x14ac:dyDescent="0.25">
      <c r="A4161" s="27"/>
      <c r="B4161" s="28"/>
      <c r="C4161" s="28"/>
      <c r="D4161" s="29"/>
    </row>
    <row r="4162" spans="1:4" x14ac:dyDescent="0.25">
      <c r="A4162" s="27"/>
      <c r="B4162" s="28"/>
      <c r="C4162" s="28"/>
      <c r="D4162" s="29"/>
    </row>
    <row r="4163" spans="1:4" x14ac:dyDescent="0.25">
      <c r="A4163" s="27"/>
      <c r="B4163" s="28"/>
      <c r="C4163" s="28"/>
      <c r="D4163" s="29"/>
    </row>
    <row r="4164" spans="1:4" x14ac:dyDescent="0.25">
      <c r="A4164" s="27"/>
      <c r="B4164" s="28"/>
      <c r="C4164" s="28"/>
      <c r="D4164" s="29"/>
    </row>
    <row r="4165" spans="1:4" x14ac:dyDescent="0.25">
      <c r="A4165" s="27"/>
      <c r="B4165" s="28"/>
      <c r="C4165" s="28"/>
      <c r="D4165" s="29"/>
    </row>
    <row r="4166" spans="1:4" x14ac:dyDescent="0.25">
      <c r="A4166" s="27"/>
      <c r="B4166" s="28"/>
      <c r="C4166" s="28"/>
      <c r="D4166" s="29"/>
    </row>
    <row r="4167" spans="1:4" x14ac:dyDescent="0.25">
      <c r="A4167" s="27"/>
      <c r="B4167" s="28"/>
      <c r="C4167" s="28"/>
      <c r="D4167" s="29"/>
    </row>
    <row r="4168" spans="1:4" x14ac:dyDescent="0.25">
      <c r="A4168" s="27"/>
      <c r="B4168" s="28"/>
      <c r="C4168" s="28"/>
      <c r="D4168" s="29"/>
    </row>
    <row r="4169" spans="1:4" x14ac:dyDescent="0.25">
      <c r="A4169" s="27"/>
      <c r="B4169" s="28"/>
      <c r="C4169" s="28"/>
      <c r="D4169" s="29"/>
    </row>
    <row r="4170" spans="1:4" x14ac:dyDescent="0.25">
      <c r="A4170" s="27"/>
      <c r="B4170" s="28"/>
      <c r="C4170" s="28"/>
      <c r="D4170" s="29"/>
    </row>
    <row r="4171" spans="1:4" x14ac:dyDescent="0.25">
      <c r="A4171" s="27"/>
      <c r="B4171" s="28"/>
      <c r="C4171" s="28"/>
      <c r="D4171" s="29"/>
    </row>
    <row r="4172" spans="1:4" x14ac:dyDescent="0.25">
      <c r="A4172" s="27"/>
      <c r="B4172" s="28"/>
      <c r="C4172" s="28"/>
      <c r="D4172" s="29"/>
    </row>
    <row r="4173" spans="1:4" x14ac:dyDescent="0.25">
      <c r="A4173" s="27"/>
      <c r="B4173" s="28"/>
      <c r="C4173" s="28"/>
      <c r="D4173" s="29"/>
    </row>
    <row r="4174" spans="1:4" x14ac:dyDescent="0.25">
      <c r="A4174" s="27"/>
      <c r="B4174" s="28"/>
      <c r="C4174" s="28"/>
      <c r="D4174" s="29"/>
    </row>
    <row r="4175" spans="1:4" x14ac:dyDescent="0.25">
      <c r="A4175" s="27"/>
      <c r="B4175" s="28"/>
      <c r="C4175" s="28"/>
      <c r="D4175" s="29"/>
    </row>
    <row r="4176" spans="1:4" x14ac:dyDescent="0.25">
      <c r="A4176" s="27"/>
      <c r="B4176" s="28"/>
      <c r="C4176" s="28"/>
      <c r="D4176" s="29"/>
    </row>
    <row r="4177" spans="1:4" x14ac:dyDescent="0.25">
      <c r="A4177" s="27"/>
      <c r="B4177" s="28"/>
      <c r="C4177" s="28"/>
      <c r="D4177" s="29"/>
    </row>
    <row r="4178" spans="1:4" x14ac:dyDescent="0.25">
      <c r="A4178" s="27"/>
      <c r="B4178" s="28"/>
      <c r="C4178" s="28"/>
      <c r="D4178" s="29"/>
    </row>
    <row r="4179" spans="1:4" x14ac:dyDescent="0.25">
      <c r="A4179" s="27"/>
      <c r="B4179" s="28"/>
      <c r="C4179" s="28"/>
      <c r="D4179" s="29"/>
    </row>
    <row r="4180" spans="1:4" x14ac:dyDescent="0.25">
      <c r="A4180" s="27"/>
      <c r="B4180" s="28"/>
      <c r="C4180" s="28"/>
      <c r="D4180" s="29"/>
    </row>
    <row r="4181" spans="1:4" x14ac:dyDescent="0.25">
      <c r="A4181" s="27"/>
      <c r="B4181" s="28"/>
      <c r="C4181" s="28"/>
      <c r="D4181" s="29"/>
    </row>
    <row r="4182" spans="1:4" x14ac:dyDescent="0.25">
      <c r="A4182" s="27"/>
      <c r="B4182" s="28"/>
      <c r="C4182" s="28"/>
      <c r="D4182" s="29"/>
    </row>
    <row r="4183" spans="1:4" x14ac:dyDescent="0.25">
      <c r="A4183" s="27"/>
      <c r="B4183" s="28"/>
      <c r="C4183" s="28"/>
      <c r="D4183" s="29"/>
    </row>
    <row r="4184" spans="1:4" x14ac:dyDescent="0.25">
      <c r="A4184" s="27"/>
      <c r="B4184" s="28"/>
      <c r="C4184" s="28"/>
      <c r="D4184" s="29"/>
    </row>
    <row r="4185" spans="1:4" x14ac:dyDescent="0.25">
      <c r="A4185" s="27"/>
      <c r="B4185" s="28"/>
      <c r="C4185" s="28"/>
      <c r="D4185" s="29"/>
    </row>
    <row r="4186" spans="1:4" x14ac:dyDescent="0.25">
      <c r="A4186" s="27"/>
      <c r="B4186" s="28"/>
      <c r="C4186" s="28"/>
      <c r="D4186" s="29"/>
    </row>
    <row r="4187" spans="1:4" x14ac:dyDescent="0.25">
      <c r="A4187" s="27"/>
      <c r="B4187" s="28"/>
      <c r="C4187" s="28"/>
      <c r="D4187" s="29"/>
    </row>
    <row r="4188" spans="1:4" x14ac:dyDescent="0.25">
      <c r="A4188" s="27"/>
      <c r="B4188" s="28"/>
      <c r="C4188" s="28"/>
      <c r="D4188" s="29"/>
    </row>
    <row r="4189" spans="1:4" x14ac:dyDescent="0.25">
      <c r="A4189" s="27"/>
      <c r="B4189" s="28"/>
      <c r="C4189" s="28"/>
      <c r="D4189" s="29"/>
    </row>
    <row r="4190" spans="1:4" x14ac:dyDescent="0.25">
      <c r="A4190" s="27"/>
      <c r="B4190" s="28"/>
      <c r="C4190" s="28"/>
      <c r="D4190" s="29"/>
    </row>
    <row r="4191" spans="1:4" x14ac:dyDescent="0.25">
      <c r="A4191" s="27"/>
      <c r="B4191" s="28"/>
      <c r="C4191" s="28"/>
      <c r="D4191" s="29"/>
    </row>
    <row r="4192" spans="1:4" x14ac:dyDescent="0.25">
      <c r="A4192" s="27"/>
      <c r="B4192" s="28"/>
      <c r="C4192" s="28"/>
      <c r="D4192" s="29"/>
    </row>
    <row r="4193" spans="1:4" x14ac:dyDescent="0.25">
      <c r="A4193" s="27"/>
      <c r="B4193" s="28"/>
      <c r="C4193" s="28"/>
      <c r="D4193" s="29"/>
    </row>
    <row r="4194" spans="1:4" x14ac:dyDescent="0.25">
      <c r="A4194" s="27"/>
      <c r="B4194" s="28"/>
      <c r="C4194" s="28"/>
      <c r="D4194" s="29"/>
    </row>
    <row r="4195" spans="1:4" x14ac:dyDescent="0.25">
      <c r="A4195" s="27"/>
      <c r="B4195" s="28"/>
      <c r="C4195" s="28"/>
      <c r="D4195" s="29"/>
    </row>
    <row r="4196" spans="1:4" x14ac:dyDescent="0.25">
      <c r="A4196" s="27"/>
      <c r="B4196" s="28"/>
      <c r="C4196" s="28"/>
      <c r="D4196" s="29"/>
    </row>
    <row r="4197" spans="1:4" x14ac:dyDescent="0.25">
      <c r="A4197" s="27"/>
      <c r="B4197" s="28"/>
      <c r="C4197" s="28"/>
      <c r="D4197" s="29"/>
    </row>
    <row r="4198" spans="1:4" x14ac:dyDescent="0.25">
      <c r="A4198" s="27"/>
      <c r="B4198" s="28"/>
      <c r="C4198" s="28"/>
      <c r="D4198" s="29"/>
    </row>
    <row r="4199" spans="1:4" x14ac:dyDescent="0.25">
      <c r="A4199" s="27"/>
      <c r="B4199" s="28"/>
      <c r="C4199" s="28"/>
      <c r="D4199" s="29"/>
    </row>
    <row r="4200" spans="1:4" x14ac:dyDescent="0.25">
      <c r="A4200" s="27"/>
      <c r="B4200" s="28"/>
      <c r="C4200" s="28"/>
      <c r="D4200" s="29"/>
    </row>
    <row r="4201" spans="1:4" x14ac:dyDescent="0.25">
      <c r="A4201" s="27"/>
      <c r="B4201" s="28"/>
      <c r="C4201" s="28"/>
      <c r="D4201" s="29"/>
    </row>
    <row r="4202" spans="1:4" x14ac:dyDescent="0.25">
      <c r="A4202" s="27"/>
      <c r="B4202" s="28"/>
      <c r="C4202" s="28"/>
      <c r="D4202" s="29"/>
    </row>
    <row r="4203" spans="1:4" x14ac:dyDescent="0.25">
      <c r="A4203" s="27"/>
      <c r="B4203" s="28"/>
      <c r="C4203" s="28"/>
      <c r="D4203" s="29"/>
    </row>
    <row r="4204" spans="1:4" x14ac:dyDescent="0.25">
      <c r="A4204" s="27"/>
      <c r="B4204" s="28"/>
      <c r="C4204" s="28"/>
      <c r="D4204" s="29"/>
    </row>
    <row r="4205" spans="1:4" x14ac:dyDescent="0.25">
      <c r="A4205" s="27"/>
      <c r="B4205" s="28"/>
      <c r="C4205" s="28"/>
      <c r="D4205" s="29"/>
    </row>
    <row r="4206" spans="1:4" x14ac:dyDescent="0.25">
      <c r="A4206" s="27"/>
      <c r="B4206" s="28"/>
      <c r="C4206" s="28"/>
      <c r="D4206" s="29"/>
    </row>
    <row r="4207" spans="1:4" x14ac:dyDescent="0.25">
      <c r="A4207" s="27"/>
      <c r="B4207" s="28"/>
      <c r="C4207" s="28"/>
      <c r="D4207" s="29"/>
    </row>
    <row r="4208" spans="1:4" x14ac:dyDescent="0.25">
      <c r="A4208" s="27"/>
      <c r="B4208" s="28"/>
      <c r="C4208" s="28"/>
      <c r="D4208" s="29"/>
    </row>
    <row r="4209" spans="1:4" x14ac:dyDescent="0.25">
      <c r="A4209" s="27"/>
      <c r="B4209" s="28"/>
      <c r="C4209" s="28"/>
      <c r="D4209" s="29"/>
    </row>
    <row r="4210" spans="1:4" x14ac:dyDescent="0.25">
      <c r="A4210" s="27"/>
      <c r="B4210" s="28"/>
      <c r="C4210" s="28"/>
      <c r="D4210" s="29"/>
    </row>
    <row r="4211" spans="1:4" x14ac:dyDescent="0.25">
      <c r="A4211" s="27"/>
      <c r="B4211" s="28"/>
      <c r="C4211" s="28"/>
      <c r="D4211" s="29"/>
    </row>
    <row r="4212" spans="1:4" x14ac:dyDescent="0.25">
      <c r="A4212" s="27"/>
      <c r="B4212" s="28"/>
      <c r="C4212" s="28"/>
      <c r="D4212" s="29"/>
    </row>
    <row r="4213" spans="1:4" x14ac:dyDescent="0.25">
      <c r="A4213" s="27"/>
      <c r="B4213" s="28"/>
      <c r="C4213" s="28"/>
      <c r="D4213" s="29"/>
    </row>
    <row r="4214" spans="1:4" x14ac:dyDescent="0.25">
      <c r="A4214" s="27"/>
      <c r="B4214" s="28"/>
      <c r="C4214" s="28"/>
      <c r="D4214" s="29"/>
    </row>
    <row r="4215" spans="1:4" x14ac:dyDescent="0.25">
      <c r="A4215" s="27"/>
      <c r="B4215" s="28"/>
      <c r="C4215" s="28"/>
      <c r="D4215" s="29"/>
    </row>
    <row r="4216" spans="1:4" x14ac:dyDescent="0.25">
      <c r="A4216" s="27"/>
      <c r="B4216" s="28"/>
      <c r="C4216" s="28"/>
      <c r="D4216" s="29"/>
    </row>
    <row r="4217" spans="1:4" x14ac:dyDescent="0.25">
      <c r="A4217" s="27"/>
      <c r="B4217" s="28"/>
      <c r="C4217" s="28"/>
      <c r="D4217" s="29"/>
    </row>
    <row r="4218" spans="1:4" x14ac:dyDescent="0.25">
      <c r="A4218" s="27"/>
      <c r="B4218" s="28"/>
      <c r="C4218" s="28"/>
      <c r="D4218" s="29"/>
    </row>
    <row r="4219" spans="1:4" x14ac:dyDescent="0.25">
      <c r="A4219" s="27"/>
      <c r="B4219" s="28"/>
      <c r="C4219" s="28"/>
      <c r="D4219" s="29"/>
    </row>
    <row r="4220" spans="1:4" x14ac:dyDescent="0.25">
      <c r="A4220" s="27"/>
      <c r="B4220" s="28"/>
      <c r="C4220" s="28"/>
      <c r="D4220" s="29"/>
    </row>
    <row r="4221" spans="1:4" x14ac:dyDescent="0.25">
      <c r="A4221" s="27"/>
      <c r="B4221" s="28"/>
      <c r="C4221" s="28"/>
      <c r="D4221" s="29"/>
    </row>
    <row r="4222" spans="1:4" x14ac:dyDescent="0.25">
      <c r="A4222" s="27"/>
      <c r="B4222" s="28"/>
      <c r="C4222" s="28"/>
      <c r="D4222" s="29"/>
    </row>
    <row r="4223" spans="1:4" x14ac:dyDescent="0.25">
      <c r="A4223" s="27"/>
      <c r="B4223" s="28"/>
      <c r="C4223" s="28"/>
      <c r="D4223" s="29"/>
    </row>
    <row r="4224" spans="1:4" x14ac:dyDescent="0.25">
      <c r="A4224" s="27"/>
      <c r="B4224" s="28"/>
      <c r="C4224" s="28"/>
      <c r="D4224" s="29"/>
    </row>
    <row r="4225" spans="1:4" x14ac:dyDescent="0.25">
      <c r="A4225" s="27"/>
      <c r="B4225" s="28"/>
      <c r="C4225" s="28"/>
      <c r="D4225" s="29"/>
    </row>
    <row r="4226" spans="1:4" x14ac:dyDescent="0.25">
      <c r="A4226" s="27"/>
      <c r="B4226" s="28"/>
      <c r="C4226" s="28"/>
      <c r="D4226" s="29"/>
    </row>
    <row r="4227" spans="1:4" x14ac:dyDescent="0.25">
      <c r="A4227" s="27"/>
      <c r="B4227" s="28"/>
      <c r="C4227" s="28"/>
      <c r="D4227" s="29"/>
    </row>
    <row r="4228" spans="1:4" x14ac:dyDescent="0.25">
      <c r="A4228" s="27"/>
      <c r="B4228" s="28"/>
      <c r="C4228" s="28"/>
      <c r="D4228" s="29"/>
    </row>
    <row r="4229" spans="1:4" x14ac:dyDescent="0.25">
      <c r="A4229" s="27"/>
      <c r="B4229" s="28"/>
      <c r="C4229" s="28"/>
      <c r="D4229" s="29"/>
    </row>
    <row r="4230" spans="1:4" x14ac:dyDescent="0.25">
      <c r="A4230" s="27"/>
      <c r="B4230" s="28"/>
      <c r="C4230" s="28"/>
      <c r="D4230" s="29"/>
    </row>
    <row r="4231" spans="1:4" x14ac:dyDescent="0.25">
      <c r="A4231" s="27"/>
      <c r="B4231" s="28"/>
      <c r="C4231" s="28"/>
      <c r="D4231" s="29"/>
    </row>
    <row r="4232" spans="1:4" x14ac:dyDescent="0.25">
      <c r="A4232" s="27"/>
      <c r="B4232" s="28"/>
      <c r="C4232" s="28"/>
      <c r="D4232" s="29"/>
    </row>
    <row r="4233" spans="1:4" x14ac:dyDescent="0.25">
      <c r="A4233" s="27"/>
      <c r="B4233" s="28"/>
      <c r="C4233" s="28"/>
      <c r="D4233" s="29"/>
    </row>
    <row r="4234" spans="1:4" x14ac:dyDescent="0.25">
      <c r="A4234" s="27"/>
      <c r="B4234" s="28"/>
      <c r="C4234" s="28"/>
      <c r="D4234" s="29"/>
    </row>
    <row r="4235" spans="1:4" x14ac:dyDescent="0.25">
      <c r="A4235" s="27"/>
      <c r="B4235" s="28"/>
      <c r="C4235" s="28"/>
      <c r="D4235" s="29"/>
    </row>
    <row r="4236" spans="1:4" x14ac:dyDescent="0.25">
      <c r="A4236" s="27"/>
      <c r="B4236" s="28"/>
      <c r="C4236" s="28"/>
      <c r="D4236" s="29"/>
    </row>
    <row r="4237" spans="1:4" x14ac:dyDescent="0.25">
      <c r="A4237" s="27"/>
      <c r="B4237" s="28"/>
      <c r="C4237" s="28"/>
      <c r="D4237" s="29"/>
    </row>
    <row r="4238" spans="1:4" x14ac:dyDescent="0.25">
      <c r="A4238" s="27"/>
      <c r="B4238" s="28"/>
      <c r="C4238" s="28"/>
      <c r="D4238" s="29"/>
    </row>
    <row r="4239" spans="1:4" x14ac:dyDescent="0.25">
      <c r="A4239" s="27"/>
      <c r="B4239" s="28"/>
      <c r="C4239" s="28"/>
      <c r="D4239" s="29"/>
    </row>
    <row r="4240" spans="1:4" x14ac:dyDescent="0.25">
      <c r="A4240" s="27"/>
      <c r="B4240" s="28"/>
      <c r="C4240" s="28"/>
      <c r="D4240" s="29"/>
    </row>
    <row r="4241" spans="1:4" x14ac:dyDescent="0.25">
      <c r="A4241" s="27"/>
      <c r="B4241" s="28"/>
      <c r="C4241" s="28"/>
      <c r="D4241" s="29"/>
    </row>
    <row r="4242" spans="1:4" x14ac:dyDescent="0.25">
      <c r="A4242" s="27"/>
      <c r="B4242" s="28"/>
      <c r="C4242" s="28"/>
      <c r="D4242" s="29"/>
    </row>
    <row r="4243" spans="1:4" x14ac:dyDescent="0.25">
      <c r="A4243" s="27"/>
      <c r="B4243" s="28"/>
      <c r="C4243" s="28"/>
      <c r="D4243" s="29"/>
    </row>
    <row r="4244" spans="1:4" x14ac:dyDescent="0.25">
      <c r="A4244" s="27"/>
      <c r="B4244" s="28"/>
      <c r="C4244" s="28"/>
      <c r="D4244" s="29"/>
    </row>
    <row r="4245" spans="1:4" x14ac:dyDescent="0.25">
      <c r="A4245" s="27"/>
      <c r="B4245" s="28"/>
      <c r="C4245" s="28"/>
      <c r="D4245" s="29"/>
    </row>
    <row r="4246" spans="1:4" x14ac:dyDescent="0.25">
      <c r="A4246" s="27"/>
      <c r="B4246" s="28"/>
      <c r="C4246" s="28"/>
      <c r="D4246" s="29"/>
    </row>
    <row r="4247" spans="1:4" x14ac:dyDescent="0.25">
      <c r="A4247" s="27"/>
      <c r="B4247" s="28"/>
      <c r="C4247" s="28"/>
      <c r="D4247" s="29"/>
    </row>
    <row r="4248" spans="1:4" x14ac:dyDescent="0.25">
      <c r="A4248" s="27"/>
      <c r="B4248" s="28"/>
      <c r="C4248" s="28"/>
      <c r="D4248" s="29"/>
    </row>
    <row r="4249" spans="1:4" x14ac:dyDescent="0.25">
      <c r="A4249" s="27"/>
      <c r="B4249" s="28"/>
      <c r="C4249" s="28"/>
      <c r="D4249" s="29"/>
    </row>
    <row r="4250" spans="1:4" x14ac:dyDescent="0.25">
      <c r="A4250" s="27"/>
      <c r="B4250" s="28"/>
      <c r="C4250" s="28"/>
      <c r="D4250" s="29"/>
    </row>
    <row r="4251" spans="1:4" x14ac:dyDescent="0.25">
      <c r="A4251" s="27"/>
      <c r="B4251" s="28"/>
      <c r="C4251" s="28"/>
      <c r="D4251" s="29"/>
    </row>
    <row r="4252" spans="1:4" x14ac:dyDescent="0.25">
      <c r="A4252" s="27"/>
      <c r="B4252" s="28"/>
      <c r="C4252" s="28"/>
      <c r="D4252" s="29"/>
    </row>
    <row r="4253" spans="1:4" x14ac:dyDescent="0.25">
      <c r="A4253" s="27"/>
      <c r="B4253" s="28"/>
      <c r="C4253" s="28"/>
      <c r="D4253" s="29"/>
    </row>
    <row r="4254" spans="1:4" x14ac:dyDescent="0.25">
      <c r="A4254" s="27"/>
      <c r="B4254" s="28"/>
      <c r="C4254" s="28"/>
      <c r="D4254" s="29"/>
    </row>
    <row r="4255" spans="1:4" x14ac:dyDescent="0.25">
      <c r="A4255" s="27"/>
      <c r="B4255" s="28"/>
      <c r="C4255" s="28"/>
      <c r="D4255" s="29"/>
    </row>
    <row r="4256" spans="1:4" x14ac:dyDescent="0.25">
      <c r="A4256" s="27"/>
      <c r="B4256" s="28"/>
      <c r="C4256" s="28"/>
      <c r="D4256" s="29"/>
    </row>
    <row r="4257" spans="1:4" x14ac:dyDescent="0.25">
      <c r="A4257" s="27"/>
      <c r="B4257" s="28"/>
      <c r="C4257" s="28"/>
      <c r="D4257" s="29"/>
    </row>
    <row r="4258" spans="1:4" x14ac:dyDescent="0.25">
      <c r="A4258" s="27"/>
      <c r="B4258" s="28"/>
      <c r="C4258" s="28"/>
      <c r="D4258" s="29"/>
    </row>
    <row r="4259" spans="1:4" x14ac:dyDescent="0.25">
      <c r="A4259" s="27"/>
      <c r="B4259" s="28"/>
      <c r="C4259" s="28"/>
      <c r="D4259" s="29"/>
    </row>
    <row r="4260" spans="1:4" x14ac:dyDescent="0.25">
      <c r="A4260" s="27"/>
      <c r="B4260" s="28"/>
      <c r="C4260" s="28"/>
      <c r="D4260" s="29"/>
    </row>
    <row r="4261" spans="1:4" x14ac:dyDescent="0.25">
      <c r="A4261" s="27"/>
      <c r="B4261" s="28"/>
      <c r="C4261" s="28"/>
      <c r="D4261" s="29"/>
    </row>
    <row r="4262" spans="1:4" x14ac:dyDescent="0.25">
      <c r="A4262" s="27"/>
      <c r="B4262" s="28"/>
      <c r="C4262" s="28"/>
      <c r="D4262" s="29"/>
    </row>
    <row r="4263" spans="1:4" x14ac:dyDescent="0.25">
      <c r="A4263" s="27"/>
      <c r="B4263" s="28"/>
      <c r="C4263" s="28"/>
      <c r="D4263" s="29"/>
    </row>
    <row r="4264" spans="1:4" x14ac:dyDescent="0.25">
      <c r="A4264" s="27"/>
      <c r="B4264" s="28"/>
      <c r="C4264" s="28"/>
      <c r="D4264" s="29"/>
    </row>
    <row r="4265" spans="1:4" x14ac:dyDescent="0.25">
      <c r="A4265" s="27"/>
      <c r="B4265" s="28"/>
      <c r="C4265" s="28"/>
      <c r="D4265" s="29"/>
    </row>
    <row r="4266" spans="1:4" x14ac:dyDescent="0.25">
      <c r="A4266" s="27"/>
      <c r="B4266" s="28"/>
      <c r="C4266" s="28"/>
      <c r="D4266" s="29"/>
    </row>
    <row r="4267" spans="1:4" x14ac:dyDescent="0.25">
      <c r="A4267" s="27"/>
      <c r="B4267" s="28"/>
      <c r="C4267" s="28"/>
      <c r="D4267" s="29"/>
    </row>
    <row r="4268" spans="1:4" x14ac:dyDescent="0.25">
      <c r="A4268" s="27"/>
      <c r="B4268" s="28"/>
      <c r="C4268" s="28"/>
      <c r="D4268" s="29"/>
    </row>
    <row r="4269" spans="1:4" x14ac:dyDescent="0.25">
      <c r="A4269" s="27"/>
      <c r="B4269" s="28"/>
      <c r="C4269" s="28"/>
      <c r="D4269" s="29"/>
    </row>
    <row r="4270" spans="1:4" x14ac:dyDescent="0.25">
      <c r="A4270" s="27"/>
      <c r="B4270" s="28"/>
      <c r="C4270" s="28"/>
      <c r="D4270" s="29"/>
    </row>
    <row r="4271" spans="1:4" x14ac:dyDescent="0.25">
      <c r="A4271" s="27"/>
      <c r="B4271" s="28"/>
      <c r="C4271" s="28"/>
      <c r="D4271" s="29"/>
    </row>
    <row r="4272" spans="1:4" x14ac:dyDescent="0.25">
      <c r="A4272" s="27"/>
      <c r="B4272" s="28"/>
      <c r="C4272" s="28"/>
      <c r="D4272" s="29"/>
    </row>
    <row r="4273" spans="1:4" x14ac:dyDescent="0.25">
      <c r="A4273" s="27"/>
      <c r="B4273" s="28"/>
      <c r="C4273" s="28"/>
      <c r="D4273" s="29"/>
    </row>
    <row r="4274" spans="1:4" x14ac:dyDescent="0.25">
      <c r="A4274" s="27"/>
      <c r="B4274" s="28"/>
      <c r="C4274" s="28"/>
      <c r="D4274" s="29"/>
    </row>
    <row r="4275" spans="1:4" x14ac:dyDescent="0.25">
      <c r="A4275" s="27"/>
      <c r="B4275" s="28"/>
      <c r="C4275" s="28"/>
      <c r="D4275" s="29"/>
    </row>
    <row r="4276" spans="1:4" x14ac:dyDescent="0.25">
      <c r="A4276" s="27"/>
      <c r="B4276" s="28"/>
      <c r="C4276" s="28"/>
      <c r="D4276" s="29"/>
    </row>
    <row r="4277" spans="1:4" x14ac:dyDescent="0.25">
      <c r="A4277" s="27"/>
      <c r="B4277" s="28"/>
      <c r="C4277" s="28"/>
      <c r="D4277" s="29"/>
    </row>
    <row r="4278" spans="1:4" x14ac:dyDescent="0.25">
      <c r="A4278" s="27"/>
      <c r="B4278" s="28"/>
      <c r="C4278" s="28"/>
      <c r="D4278" s="29"/>
    </row>
    <row r="4279" spans="1:4" x14ac:dyDescent="0.25">
      <c r="A4279" s="27"/>
      <c r="B4279" s="28"/>
      <c r="C4279" s="28"/>
      <c r="D4279" s="29"/>
    </row>
    <row r="4280" spans="1:4" x14ac:dyDescent="0.25">
      <c r="A4280" s="27"/>
      <c r="B4280" s="28"/>
      <c r="C4280" s="28"/>
      <c r="D4280" s="29"/>
    </row>
    <row r="4281" spans="1:4" x14ac:dyDescent="0.25">
      <c r="A4281" s="27"/>
      <c r="B4281" s="28"/>
      <c r="C4281" s="28"/>
      <c r="D4281" s="29"/>
    </row>
    <row r="4282" spans="1:4" x14ac:dyDescent="0.25">
      <c r="A4282" s="27"/>
      <c r="B4282" s="28"/>
      <c r="C4282" s="28"/>
      <c r="D4282" s="29"/>
    </row>
    <row r="4283" spans="1:4" x14ac:dyDescent="0.25">
      <c r="A4283" s="27"/>
      <c r="B4283" s="28"/>
      <c r="C4283" s="28"/>
      <c r="D4283" s="29"/>
    </row>
    <row r="4284" spans="1:4" x14ac:dyDescent="0.25">
      <c r="A4284" s="27"/>
      <c r="B4284" s="28"/>
      <c r="C4284" s="28"/>
      <c r="D4284" s="29"/>
    </row>
    <row r="4285" spans="1:4" x14ac:dyDescent="0.25">
      <c r="A4285" s="27"/>
      <c r="B4285" s="28"/>
      <c r="C4285" s="28"/>
      <c r="D4285" s="29"/>
    </row>
    <row r="4286" spans="1:4" x14ac:dyDescent="0.25">
      <c r="A4286" s="27"/>
      <c r="B4286" s="28"/>
      <c r="C4286" s="28"/>
      <c r="D4286" s="29"/>
    </row>
    <row r="4287" spans="1:4" x14ac:dyDescent="0.25">
      <c r="A4287" s="27"/>
      <c r="B4287" s="28"/>
      <c r="C4287" s="28"/>
      <c r="D4287" s="29"/>
    </row>
    <row r="4288" spans="1:4" x14ac:dyDescent="0.25">
      <c r="A4288" s="27"/>
      <c r="B4288" s="28"/>
      <c r="C4288" s="28"/>
      <c r="D4288" s="29"/>
    </row>
    <row r="4289" spans="1:4" x14ac:dyDescent="0.25">
      <c r="A4289" s="27"/>
      <c r="B4289" s="28"/>
      <c r="C4289" s="28"/>
      <c r="D4289" s="29"/>
    </row>
    <row r="4290" spans="1:4" x14ac:dyDescent="0.25">
      <c r="A4290" s="27"/>
      <c r="B4290" s="28"/>
      <c r="C4290" s="28"/>
      <c r="D4290" s="29"/>
    </row>
    <row r="4291" spans="1:4" x14ac:dyDescent="0.25">
      <c r="A4291" s="27"/>
      <c r="B4291" s="28"/>
      <c r="C4291" s="28"/>
      <c r="D4291" s="29"/>
    </row>
    <row r="4292" spans="1:4" x14ac:dyDescent="0.25">
      <c r="A4292" s="27"/>
      <c r="B4292" s="28"/>
      <c r="C4292" s="28"/>
      <c r="D4292" s="29"/>
    </row>
    <row r="4293" spans="1:4" x14ac:dyDescent="0.25">
      <c r="A4293" s="27"/>
      <c r="B4293" s="28"/>
      <c r="C4293" s="28"/>
      <c r="D4293" s="29"/>
    </row>
    <row r="4294" spans="1:4" x14ac:dyDescent="0.25">
      <c r="A4294" s="27"/>
      <c r="B4294" s="28"/>
      <c r="C4294" s="28"/>
      <c r="D4294" s="29"/>
    </row>
    <row r="4295" spans="1:4" x14ac:dyDescent="0.25">
      <c r="A4295" s="27"/>
      <c r="B4295" s="28"/>
      <c r="C4295" s="28"/>
      <c r="D4295" s="29"/>
    </row>
    <row r="4296" spans="1:4" x14ac:dyDescent="0.25">
      <c r="A4296" s="27"/>
      <c r="B4296" s="28"/>
      <c r="C4296" s="28"/>
      <c r="D4296" s="29"/>
    </row>
    <row r="4297" spans="1:4" x14ac:dyDescent="0.25">
      <c r="A4297" s="27"/>
      <c r="B4297" s="28"/>
      <c r="C4297" s="28"/>
      <c r="D4297" s="29"/>
    </row>
    <row r="4298" spans="1:4" x14ac:dyDescent="0.25">
      <c r="A4298" s="27"/>
      <c r="B4298" s="28"/>
      <c r="C4298" s="28"/>
      <c r="D4298" s="29"/>
    </row>
    <row r="4299" spans="1:4" x14ac:dyDescent="0.25">
      <c r="A4299" s="27"/>
      <c r="B4299" s="28"/>
      <c r="C4299" s="28"/>
      <c r="D4299" s="29"/>
    </row>
    <row r="4300" spans="1:4" x14ac:dyDescent="0.25">
      <c r="A4300" s="27"/>
      <c r="B4300" s="28"/>
      <c r="C4300" s="28"/>
      <c r="D4300" s="29"/>
    </row>
    <row r="4301" spans="1:4" x14ac:dyDescent="0.25">
      <c r="A4301" s="27"/>
      <c r="B4301" s="28"/>
      <c r="C4301" s="28"/>
      <c r="D4301" s="29"/>
    </row>
    <row r="4302" spans="1:4" x14ac:dyDescent="0.25">
      <c r="A4302" s="27"/>
      <c r="B4302" s="28"/>
      <c r="C4302" s="28"/>
      <c r="D4302" s="29"/>
    </row>
    <row r="4303" spans="1:4" x14ac:dyDescent="0.25">
      <c r="A4303" s="27"/>
      <c r="B4303" s="28"/>
      <c r="C4303" s="28"/>
      <c r="D4303" s="29"/>
    </row>
    <row r="4304" spans="1:4" x14ac:dyDescent="0.25">
      <c r="A4304" s="27"/>
      <c r="B4304" s="28"/>
      <c r="C4304" s="28"/>
      <c r="D4304" s="29"/>
    </row>
    <row r="4305" spans="1:4" x14ac:dyDescent="0.25">
      <c r="A4305" s="27"/>
      <c r="B4305" s="28"/>
      <c r="C4305" s="28"/>
      <c r="D4305" s="29"/>
    </row>
    <row r="4306" spans="1:4" x14ac:dyDescent="0.25">
      <c r="A4306" s="27"/>
      <c r="B4306" s="28"/>
      <c r="C4306" s="28"/>
      <c r="D4306" s="29"/>
    </row>
    <row r="4307" spans="1:4" x14ac:dyDescent="0.25">
      <c r="A4307" s="27"/>
      <c r="B4307" s="28"/>
      <c r="C4307" s="28"/>
      <c r="D4307" s="29"/>
    </row>
    <row r="4308" spans="1:4" x14ac:dyDescent="0.25">
      <c r="A4308" s="27"/>
      <c r="B4308" s="28"/>
      <c r="C4308" s="28"/>
      <c r="D4308" s="29"/>
    </row>
    <row r="4309" spans="1:4" x14ac:dyDescent="0.25">
      <c r="A4309" s="27"/>
      <c r="B4309" s="28"/>
      <c r="C4309" s="28"/>
      <c r="D4309" s="29"/>
    </row>
    <row r="4310" spans="1:4" x14ac:dyDescent="0.25">
      <c r="A4310" s="27"/>
      <c r="B4310" s="28"/>
      <c r="C4310" s="28"/>
      <c r="D4310" s="29"/>
    </row>
    <row r="4311" spans="1:4" x14ac:dyDescent="0.25">
      <c r="A4311" s="27"/>
      <c r="B4311" s="28"/>
      <c r="C4311" s="28"/>
      <c r="D4311" s="29"/>
    </row>
    <row r="4312" spans="1:4" x14ac:dyDescent="0.25">
      <c r="A4312" s="27"/>
      <c r="B4312" s="28"/>
      <c r="C4312" s="28"/>
      <c r="D4312" s="29"/>
    </row>
    <row r="4313" spans="1:4" x14ac:dyDescent="0.25">
      <c r="A4313" s="27"/>
      <c r="B4313" s="28"/>
      <c r="C4313" s="28"/>
      <c r="D4313" s="29"/>
    </row>
    <row r="4314" spans="1:4" x14ac:dyDescent="0.25">
      <c r="A4314" s="27"/>
      <c r="B4314" s="28"/>
      <c r="C4314" s="28"/>
      <c r="D4314" s="29"/>
    </row>
    <row r="4315" spans="1:4" x14ac:dyDescent="0.25">
      <c r="A4315" s="27"/>
      <c r="B4315" s="28"/>
      <c r="C4315" s="28"/>
      <c r="D4315" s="29"/>
    </row>
    <row r="4316" spans="1:4" x14ac:dyDescent="0.25">
      <c r="A4316" s="27"/>
      <c r="B4316" s="28"/>
      <c r="C4316" s="28"/>
      <c r="D4316" s="29"/>
    </row>
    <row r="4317" spans="1:4" x14ac:dyDescent="0.25">
      <c r="A4317" s="27"/>
      <c r="B4317" s="28"/>
      <c r="C4317" s="28"/>
      <c r="D4317" s="29"/>
    </row>
    <row r="4318" spans="1:4" x14ac:dyDescent="0.25">
      <c r="A4318" s="27"/>
      <c r="B4318" s="28"/>
      <c r="C4318" s="28"/>
      <c r="D4318" s="29"/>
    </row>
    <row r="4319" spans="1:4" x14ac:dyDescent="0.25">
      <c r="A4319" s="27"/>
      <c r="B4319" s="28"/>
      <c r="C4319" s="28"/>
      <c r="D4319" s="29"/>
    </row>
    <row r="4320" spans="1:4" x14ac:dyDescent="0.25">
      <c r="A4320" s="27"/>
      <c r="B4320" s="28"/>
      <c r="C4320" s="28"/>
      <c r="D4320" s="29"/>
    </row>
    <row r="4321" spans="1:4" x14ac:dyDescent="0.25">
      <c r="A4321" s="27"/>
      <c r="B4321" s="28"/>
      <c r="C4321" s="28"/>
      <c r="D4321" s="29"/>
    </row>
    <row r="4322" spans="1:4" x14ac:dyDescent="0.25">
      <c r="A4322" s="27"/>
      <c r="B4322" s="28"/>
      <c r="C4322" s="28"/>
      <c r="D4322" s="29"/>
    </row>
    <row r="4323" spans="1:4" x14ac:dyDescent="0.25">
      <c r="A4323" s="27"/>
      <c r="B4323" s="28"/>
      <c r="C4323" s="28"/>
      <c r="D4323" s="29"/>
    </row>
    <row r="4324" spans="1:4" x14ac:dyDescent="0.25">
      <c r="A4324" s="27"/>
      <c r="B4324" s="28"/>
      <c r="C4324" s="28"/>
      <c r="D4324" s="29"/>
    </row>
    <row r="4325" spans="1:4" x14ac:dyDescent="0.25">
      <c r="A4325" s="27"/>
      <c r="B4325" s="28"/>
      <c r="C4325" s="28"/>
      <c r="D4325" s="29"/>
    </row>
    <row r="4326" spans="1:4" x14ac:dyDescent="0.25">
      <c r="A4326" s="27"/>
      <c r="B4326" s="28"/>
      <c r="C4326" s="28"/>
      <c r="D4326" s="29"/>
    </row>
    <row r="4327" spans="1:4" x14ac:dyDescent="0.25">
      <c r="A4327" s="27"/>
      <c r="B4327" s="28"/>
      <c r="C4327" s="28"/>
      <c r="D4327" s="29"/>
    </row>
    <row r="4328" spans="1:4" x14ac:dyDescent="0.25">
      <c r="A4328" s="27"/>
      <c r="B4328" s="28"/>
      <c r="C4328" s="28"/>
      <c r="D4328" s="29"/>
    </row>
    <row r="4329" spans="1:4" x14ac:dyDescent="0.25">
      <c r="A4329" s="27"/>
      <c r="B4329" s="28"/>
      <c r="C4329" s="28"/>
      <c r="D4329" s="29"/>
    </row>
    <row r="4330" spans="1:4" x14ac:dyDescent="0.25">
      <c r="A4330" s="27"/>
      <c r="B4330" s="28"/>
      <c r="C4330" s="28"/>
      <c r="D4330" s="29"/>
    </row>
    <row r="4331" spans="1:4" x14ac:dyDescent="0.25">
      <c r="A4331" s="27"/>
      <c r="B4331" s="28"/>
      <c r="C4331" s="28"/>
      <c r="D4331" s="29"/>
    </row>
    <row r="4332" spans="1:4" x14ac:dyDescent="0.25">
      <c r="A4332" s="27"/>
      <c r="B4332" s="28"/>
      <c r="C4332" s="28"/>
      <c r="D4332" s="29"/>
    </row>
    <row r="4333" spans="1:4" x14ac:dyDescent="0.25">
      <c r="A4333" s="27"/>
      <c r="B4333" s="28"/>
      <c r="C4333" s="28"/>
      <c r="D4333" s="29"/>
    </row>
    <row r="4334" spans="1:4" x14ac:dyDescent="0.25">
      <c r="A4334" s="27"/>
      <c r="B4334" s="28"/>
      <c r="C4334" s="28"/>
      <c r="D4334" s="29"/>
    </row>
    <row r="4335" spans="1:4" x14ac:dyDescent="0.25">
      <c r="A4335" s="27"/>
      <c r="B4335" s="28"/>
      <c r="C4335" s="28"/>
      <c r="D4335" s="29"/>
    </row>
    <row r="4336" spans="1:4" x14ac:dyDescent="0.25">
      <c r="A4336" s="27"/>
      <c r="B4336" s="28"/>
      <c r="C4336" s="28"/>
      <c r="D4336" s="29"/>
    </row>
    <row r="4337" spans="1:4" x14ac:dyDescent="0.25">
      <c r="A4337" s="27"/>
      <c r="B4337" s="28"/>
      <c r="C4337" s="28"/>
      <c r="D4337" s="29"/>
    </row>
    <row r="4338" spans="1:4" x14ac:dyDescent="0.25">
      <c r="A4338" s="27"/>
      <c r="B4338" s="28"/>
      <c r="C4338" s="28"/>
      <c r="D4338" s="29"/>
    </row>
    <row r="4339" spans="1:4" x14ac:dyDescent="0.25">
      <c r="A4339" s="27"/>
      <c r="B4339" s="28"/>
      <c r="C4339" s="28"/>
      <c r="D4339" s="29"/>
    </row>
    <row r="4340" spans="1:4" x14ac:dyDescent="0.25">
      <c r="A4340" s="27"/>
      <c r="B4340" s="28"/>
      <c r="C4340" s="28"/>
      <c r="D4340" s="29"/>
    </row>
    <row r="4341" spans="1:4" x14ac:dyDescent="0.25">
      <c r="A4341" s="27"/>
      <c r="B4341" s="28"/>
      <c r="C4341" s="28"/>
      <c r="D4341" s="29"/>
    </row>
    <row r="4342" spans="1:4" x14ac:dyDescent="0.25">
      <c r="A4342" s="27"/>
      <c r="B4342" s="28"/>
      <c r="C4342" s="28"/>
      <c r="D4342" s="29"/>
    </row>
    <row r="4343" spans="1:4" x14ac:dyDescent="0.25">
      <c r="A4343" s="27"/>
      <c r="B4343" s="28"/>
      <c r="C4343" s="28"/>
      <c r="D4343" s="29"/>
    </row>
    <row r="4344" spans="1:4" x14ac:dyDescent="0.25">
      <c r="A4344" s="27"/>
      <c r="B4344" s="28"/>
      <c r="C4344" s="28"/>
      <c r="D4344" s="29"/>
    </row>
    <row r="4345" spans="1:4" x14ac:dyDescent="0.25">
      <c r="A4345" s="27"/>
      <c r="B4345" s="28"/>
      <c r="C4345" s="28"/>
      <c r="D4345" s="29"/>
    </row>
    <row r="4346" spans="1:4" x14ac:dyDescent="0.25">
      <c r="A4346" s="27"/>
      <c r="B4346" s="28"/>
      <c r="C4346" s="28"/>
      <c r="D4346" s="29"/>
    </row>
    <row r="4347" spans="1:4" x14ac:dyDescent="0.25">
      <c r="A4347" s="27"/>
      <c r="B4347" s="28"/>
      <c r="C4347" s="28"/>
      <c r="D4347" s="29"/>
    </row>
    <row r="4348" spans="1:4" x14ac:dyDescent="0.25">
      <c r="A4348" s="27"/>
      <c r="B4348" s="28"/>
      <c r="C4348" s="28"/>
      <c r="D4348" s="29"/>
    </row>
    <row r="4349" spans="1:4" x14ac:dyDescent="0.25">
      <c r="A4349" s="27"/>
      <c r="B4349" s="28"/>
      <c r="C4349" s="28"/>
      <c r="D4349" s="29"/>
    </row>
    <row r="4350" spans="1:4" x14ac:dyDescent="0.25">
      <c r="A4350" s="27"/>
      <c r="B4350" s="28"/>
      <c r="C4350" s="28"/>
      <c r="D4350" s="29"/>
    </row>
    <row r="4351" spans="1:4" x14ac:dyDescent="0.25">
      <c r="A4351" s="27"/>
      <c r="B4351" s="28"/>
      <c r="C4351" s="28"/>
      <c r="D4351" s="29"/>
    </row>
    <row r="4352" spans="1:4" x14ac:dyDescent="0.25">
      <c r="A4352" s="27"/>
      <c r="B4352" s="28"/>
      <c r="C4352" s="28"/>
      <c r="D4352" s="29"/>
    </row>
    <row r="4353" spans="1:4" x14ac:dyDescent="0.25">
      <c r="A4353" s="27"/>
      <c r="B4353" s="28"/>
      <c r="C4353" s="28"/>
      <c r="D4353" s="29"/>
    </row>
    <row r="4354" spans="1:4" x14ac:dyDescent="0.25">
      <c r="A4354" s="27"/>
      <c r="B4354" s="28"/>
      <c r="C4354" s="28"/>
      <c r="D4354" s="29"/>
    </row>
    <row r="4355" spans="1:4" x14ac:dyDescent="0.25">
      <c r="A4355" s="27"/>
      <c r="B4355" s="28"/>
      <c r="C4355" s="28"/>
      <c r="D4355" s="29"/>
    </row>
    <row r="4356" spans="1:4" x14ac:dyDescent="0.25">
      <c r="A4356" s="27"/>
      <c r="B4356" s="28"/>
      <c r="C4356" s="28"/>
      <c r="D4356" s="29"/>
    </row>
    <row r="4357" spans="1:4" x14ac:dyDescent="0.25">
      <c r="A4357" s="27"/>
      <c r="B4357" s="28"/>
      <c r="C4357" s="28"/>
      <c r="D4357" s="29"/>
    </row>
    <row r="4358" spans="1:4" x14ac:dyDescent="0.25">
      <c r="A4358" s="27"/>
      <c r="B4358" s="28"/>
      <c r="C4358" s="28"/>
      <c r="D4358" s="29"/>
    </row>
    <row r="4359" spans="1:4" x14ac:dyDescent="0.25">
      <c r="A4359" s="27"/>
      <c r="B4359" s="28"/>
      <c r="C4359" s="28"/>
      <c r="D4359" s="29"/>
    </row>
    <row r="4360" spans="1:4" x14ac:dyDescent="0.25">
      <c r="A4360" s="27"/>
      <c r="B4360" s="28"/>
      <c r="C4360" s="28"/>
      <c r="D4360" s="29"/>
    </row>
    <row r="4361" spans="1:4" x14ac:dyDescent="0.25">
      <c r="A4361" s="27"/>
      <c r="B4361" s="28"/>
      <c r="C4361" s="28"/>
      <c r="D4361" s="29"/>
    </row>
    <row r="4362" spans="1:4" x14ac:dyDescent="0.25">
      <c r="A4362" s="27"/>
      <c r="B4362" s="28"/>
      <c r="C4362" s="28"/>
      <c r="D4362" s="29"/>
    </row>
    <row r="4363" spans="1:4" x14ac:dyDescent="0.25">
      <c r="A4363" s="27"/>
      <c r="B4363" s="28"/>
      <c r="C4363" s="28"/>
      <c r="D4363" s="29"/>
    </row>
    <row r="4364" spans="1:4" x14ac:dyDescent="0.25">
      <c r="A4364" s="27"/>
      <c r="B4364" s="28"/>
      <c r="C4364" s="28"/>
      <c r="D4364" s="29"/>
    </row>
    <row r="4365" spans="1:4" x14ac:dyDescent="0.25">
      <c r="A4365" s="27"/>
      <c r="B4365" s="28"/>
      <c r="C4365" s="28"/>
      <c r="D4365" s="29"/>
    </row>
    <row r="4366" spans="1:4" x14ac:dyDescent="0.25">
      <c r="A4366" s="27"/>
      <c r="B4366" s="28"/>
      <c r="C4366" s="28"/>
      <c r="D4366" s="29"/>
    </row>
    <row r="4367" spans="1:4" x14ac:dyDescent="0.25">
      <c r="A4367" s="27"/>
      <c r="B4367" s="28"/>
      <c r="C4367" s="28"/>
      <c r="D4367" s="29"/>
    </row>
    <row r="4368" spans="1:4" x14ac:dyDescent="0.25">
      <c r="A4368" s="27"/>
      <c r="B4368" s="28"/>
      <c r="C4368" s="28"/>
      <c r="D4368" s="29"/>
    </row>
    <row r="4369" spans="1:4" x14ac:dyDescent="0.25">
      <c r="A4369" s="27"/>
      <c r="B4369" s="28"/>
      <c r="C4369" s="28"/>
      <c r="D4369" s="29"/>
    </row>
    <row r="4370" spans="1:4" x14ac:dyDescent="0.25">
      <c r="A4370" s="27"/>
      <c r="B4370" s="28"/>
      <c r="C4370" s="28"/>
      <c r="D4370" s="29"/>
    </row>
    <row r="4371" spans="1:4" x14ac:dyDescent="0.25">
      <c r="A4371" s="27"/>
      <c r="B4371" s="28"/>
      <c r="C4371" s="28"/>
      <c r="D4371" s="29"/>
    </row>
    <row r="4372" spans="1:4" x14ac:dyDescent="0.25">
      <c r="A4372" s="27"/>
      <c r="B4372" s="28"/>
      <c r="C4372" s="28"/>
      <c r="D4372" s="29"/>
    </row>
    <row r="4373" spans="1:4" x14ac:dyDescent="0.25">
      <c r="A4373" s="27"/>
      <c r="B4373" s="28"/>
      <c r="C4373" s="28"/>
      <c r="D4373" s="29"/>
    </row>
    <row r="4374" spans="1:4" x14ac:dyDescent="0.25">
      <c r="A4374" s="27"/>
      <c r="B4374" s="28"/>
      <c r="C4374" s="28"/>
      <c r="D4374" s="29"/>
    </row>
    <row r="4375" spans="1:4" x14ac:dyDescent="0.25">
      <c r="A4375" s="27"/>
      <c r="B4375" s="28"/>
      <c r="C4375" s="28"/>
      <c r="D4375" s="29"/>
    </row>
    <row r="4376" spans="1:4" x14ac:dyDescent="0.25">
      <c r="A4376" s="27"/>
      <c r="B4376" s="28"/>
      <c r="C4376" s="28"/>
      <c r="D4376" s="29"/>
    </row>
    <row r="4377" spans="1:4" x14ac:dyDescent="0.25">
      <c r="A4377" s="27"/>
      <c r="B4377" s="28"/>
      <c r="C4377" s="28"/>
      <c r="D4377" s="29"/>
    </row>
    <row r="4378" spans="1:4" x14ac:dyDescent="0.25">
      <c r="A4378" s="27"/>
      <c r="B4378" s="28"/>
      <c r="C4378" s="28"/>
      <c r="D4378" s="29"/>
    </row>
    <row r="4379" spans="1:4" x14ac:dyDescent="0.25">
      <c r="A4379" s="27"/>
      <c r="B4379" s="28"/>
      <c r="C4379" s="28"/>
      <c r="D4379" s="29"/>
    </row>
    <row r="4380" spans="1:4" x14ac:dyDescent="0.25">
      <c r="A4380" s="27"/>
      <c r="B4380" s="28"/>
      <c r="C4380" s="28"/>
      <c r="D4380" s="29"/>
    </row>
    <row r="4381" spans="1:4" x14ac:dyDescent="0.25">
      <c r="A4381" s="27"/>
      <c r="B4381" s="28"/>
      <c r="C4381" s="28"/>
      <c r="D4381" s="29"/>
    </row>
    <row r="4382" spans="1:4" x14ac:dyDescent="0.25">
      <c r="A4382" s="27"/>
      <c r="B4382" s="28"/>
      <c r="C4382" s="28"/>
      <c r="D4382" s="29"/>
    </row>
    <row r="4383" spans="1:4" x14ac:dyDescent="0.25">
      <c r="A4383" s="27"/>
      <c r="B4383" s="28"/>
      <c r="C4383" s="28"/>
      <c r="D4383" s="29"/>
    </row>
    <row r="4384" spans="1:4" x14ac:dyDescent="0.25">
      <c r="A4384" s="27"/>
      <c r="B4384" s="28"/>
      <c r="C4384" s="28"/>
      <c r="D4384" s="29"/>
    </row>
    <row r="4385" spans="1:4" x14ac:dyDescent="0.25">
      <c r="A4385" s="27"/>
      <c r="B4385" s="28"/>
      <c r="C4385" s="28"/>
      <c r="D4385" s="29"/>
    </row>
    <row r="4386" spans="1:4" x14ac:dyDescent="0.25">
      <c r="A4386" s="27"/>
      <c r="B4386" s="28"/>
      <c r="C4386" s="28"/>
      <c r="D4386" s="29"/>
    </row>
    <row r="4387" spans="1:4" x14ac:dyDescent="0.25">
      <c r="A4387" s="27"/>
      <c r="B4387" s="28"/>
      <c r="C4387" s="28"/>
      <c r="D4387" s="29"/>
    </row>
    <row r="4388" spans="1:4" x14ac:dyDescent="0.25">
      <c r="A4388" s="27"/>
      <c r="B4388" s="28"/>
      <c r="C4388" s="28"/>
      <c r="D4388" s="29"/>
    </row>
    <row r="4389" spans="1:4" x14ac:dyDescent="0.25">
      <c r="A4389" s="27"/>
      <c r="B4389" s="28"/>
      <c r="C4389" s="28"/>
      <c r="D4389" s="29"/>
    </row>
    <row r="4390" spans="1:4" x14ac:dyDescent="0.25">
      <c r="A4390" s="27"/>
      <c r="B4390" s="28"/>
      <c r="C4390" s="28"/>
      <c r="D4390" s="29"/>
    </row>
    <row r="4391" spans="1:4" x14ac:dyDescent="0.25">
      <c r="A4391" s="27"/>
      <c r="B4391" s="28"/>
      <c r="C4391" s="28"/>
      <c r="D4391" s="29"/>
    </row>
    <row r="4392" spans="1:4" x14ac:dyDescent="0.25">
      <c r="A4392" s="27"/>
      <c r="B4392" s="28"/>
      <c r="C4392" s="28"/>
      <c r="D4392" s="29"/>
    </row>
    <row r="4393" spans="1:4" x14ac:dyDescent="0.25">
      <c r="A4393" s="27"/>
      <c r="B4393" s="28"/>
      <c r="C4393" s="28"/>
      <c r="D4393" s="29"/>
    </row>
    <row r="4394" spans="1:4" x14ac:dyDescent="0.25">
      <c r="A4394" s="27"/>
      <c r="B4394" s="28"/>
      <c r="C4394" s="28"/>
      <c r="D4394" s="29"/>
    </row>
    <row r="4395" spans="1:4" x14ac:dyDescent="0.25">
      <c r="A4395" s="27"/>
      <c r="B4395" s="28"/>
      <c r="C4395" s="28"/>
      <c r="D4395" s="29"/>
    </row>
    <row r="4396" spans="1:4" x14ac:dyDescent="0.25">
      <c r="A4396" s="27"/>
      <c r="B4396" s="28"/>
      <c r="C4396" s="28"/>
      <c r="D4396" s="29"/>
    </row>
    <row r="4397" spans="1:4" x14ac:dyDescent="0.25">
      <c r="A4397" s="27"/>
      <c r="B4397" s="28"/>
      <c r="C4397" s="28"/>
      <c r="D4397" s="29"/>
    </row>
    <row r="4398" spans="1:4" x14ac:dyDescent="0.25">
      <c r="A4398" s="27"/>
      <c r="B4398" s="28"/>
      <c r="C4398" s="28"/>
      <c r="D4398" s="29"/>
    </row>
    <row r="4399" spans="1:4" x14ac:dyDescent="0.25">
      <c r="A4399" s="27"/>
      <c r="B4399" s="28"/>
      <c r="C4399" s="28"/>
      <c r="D4399" s="29"/>
    </row>
    <row r="4400" spans="1:4" x14ac:dyDescent="0.25">
      <c r="A4400" s="27"/>
      <c r="B4400" s="28"/>
      <c r="C4400" s="28"/>
      <c r="D4400" s="29"/>
    </row>
    <row r="4401" spans="1:4" x14ac:dyDescent="0.25">
      <c r="A4401" s="27"/>
      <c r="B4401" s="28"/>
      <c r="C4401" s="28"/>
      <c r="D4401" s="29"/>
    </row>
    <row r="4402" spans="1:4" x14ac:dyDescent="0.25">
      <c r="A4402" s="27"/>
      <c r="B4402" s="28"/>
      <c r="C4402" s="28"/>
      <c r="D4402" s="29"/>
    </row>
    <row r="4403" spans="1:4" x14ac:dyDescent="0.25">
      <c r="A4403" s="27"/>
      <c r="B4403" s="28"/>
      <c r="C4403" s="28"/>
      <c r="D4403" s="29"/>
    </row>
    <row r="4404" spans="1:4" x14ac:dyDescent="0.25">
      <c r="A4404" s="27"/>
      <c r="B4404" s="28"/>
      <c r="C4404" s="28"/>
      <c r="D4404" s="29"/>
    </row>
    <row r="4405" spans="1:4" x14ac:dyDescent="0.25">
      <c r="A4405" s="27"/>
      <c r="B4405" s="28"/>
      <c r="C4405" s="28"/>
      <c r="D4405" s="29"/>
    </row>
    <row r="4406" spans="1:4" x14ac:dyDescent="0.25">
      <c r="A4406" s="27"/>
      <c r="B4406" s="28"/>
      <c r="C4406" s="28"/>
      <c r="D4406" s="29"/>
    </row>
    <row r="4407" spans="1:4" x14ac:dyDescent="0.25">
      <c r="A4407" s="27"/>
      <c r="B4407" s="28"/>
      <c r="C4407" s="28"/>
      <c r="D4407" s="29"/>
    </row>
    <row r="4408" spans="1:4" x14ac:dyDescent="0.25">
      <c r="A4408" s="27"/>
      <c r="B4408" s="28"/>
      <c r="C4408" s="28"/>
      <c r="D4408" s="29"/>
    </row>
    <row r="4409" spans="1:4" x14ac:dyDescent="0.25">
      <c r="A4409" s="27"/>
      <c r="B4409" s="28"/>
      <c r="C4409" s="28"/>
      <c r="D4409" s="29"/>
    </row>
    <row r="4410" spans="1:4" x14ac:dyDescent="0.25">
      <c r="A4410" s="27"/>
      <c r="B4410" s="28"/>
      <c r="C4410" s="28"/>
      <c r="D4410" s="29"/>
    </row>
    <row r="4411" spans="1:4" x14ac:dyDescent="0.25">
      <c r="A4411" s="27"/>
      <c r="B4411" s="28"/>
      <c r="C4411" s="28"/>
      <c r="D4411" s="29"/>
    </row>
    <row r="4412" spans="1:4" x14ac:dyDescent="0.25">
      <c r="A4412" s="27"/>
      <c r="B4412" s="28"/>
      <c r="C4412" s="28"/>
      <c r="D4412" s="29"/>
    </row>
    <row r="4413" spans="1:4" x14ac:dyDescent="0.25">
      <c r="A4413" s="27"/>
      <c r="B4413" s="28"/>
      <c r="C4413" s="28"/>
      <c r="D4413" s="29"/>
    </row>
    <row r="4414" spans="1:4" x14ac:dyDescent="0.25">
      <c r="A4414" s="27"/>
      <c r="B4414" s="28"/>
      <c r="C4414" s="28"/>
      <c r="D4414" s="29"/>
    </row>
    <row r="4415" spans="1:4" x14ac:dyDescent="0.25">
      <c r="A4415" s="27"/>
      <c r="B4415" s="28"/>
      <c r="C4415" s="28"/>
      <c r="D4415" s="29"/>
    </row>
    <row r="4416" spans="1:4" x14ac:dyDescent="0.25">
      <c r="A4416" s="27"/>
      <c r="B4416" s="28"/>
      <c r="C4416" s="28"/>
      <c r="D4416" s="29"/>
    </row>
    <row r="4417" spans="1:4" x14ac:dyDescent="0.25">
      <c r="A4417" s="27"/>
      <c r="B4417" s="28"/>
      <c r="C4417" s="28"/>
      <c r="D4417" s="29"/>
    </row>
    <row r="4418" spans="1:4" x14ac:dyDescent="0.25">
      <c r="A4418" s="27"/>
      <c r="B4418" s="28"/>
      <c r="C4418" s="28"/>
      <c r="D4418" s="29"/>
    </row>
    <row r="4419" spans="1:4" x14ac:dyDescent="0.25">
      <c r="A4419" s="27"/>
      <c r="B4419" s="28"/>
      <c r="C4419" s="28"/>
      <c r="D4419" s="29"/>
    </row>
    <row r="4420" spans="1:4" x14ac:dyDescent="0.25">
      <c r="A4420" s="27"/>
      <c r="B4420" s="28"/>
      <c r="C4420" s="28"/>
      <c r="D4420" s="29"/>
    </row>
    <row r="4421" spans="1:4" x14ac:dyDescent="0.25">
      <c r="A4421" s="27"/>
      <c r="B4421" s="28"/>
      <c r="C4421" s="28"/>
      <c r="D4421" s="29"/>
    </row>
    <row r="4422" spans="1:4" x14ac:dyDescent="0.25">
      <c r="A4422" s="27"/>
      <c r="B4422" s="28"/>
      <c r="C4422" s="28"/>
      <c r="D4422" s="29"/>
    </row>
    <row r="4423" spans="1:4" x14ac:dyDescent="0.25">
      <c r="A4423" s="27"/>
      <c r="B4423" s="28"/>
      <c r="C4423" s="28"/>
      <c r="D4423" s="29"/>
    </row>
    <row r="4424" spans="1:4" x14ac:dyDescent="0.25">
      <c r="A4424" s="27"/>
      <c r="B4424" s="28"/>
      <c r="C4424" s="28"/>
      <c r="D4424" s="29"/>
    </row>
    <row r="4425" spans="1:4" x14ac:dyDescent="0.25">
      <c r="A4425" s="27"/>
      <c r="B4425" s="28"/>
      <c r="C4425" s="28"/>
      <c r="D4425" s="29"/>
    </row>
    <row r="4426" spans="1:4" x14ac:dyDescent="0.25">
      <c r="A4426" s="27"/>
      <c r="B4426" s="28"/>
      <c r="C4426" s="28"/>
      <c r="D4426" s="29"/>
    </row>
    <row r="4427" spans="1:4" x14ac:dyDescent="0.25">
      <c r="A4427" s="27"/>
      <c r="B4427" s="28"/>
      <c r="C4427" s="28"/>
      <c r="D4427" s="29"/>
    </row>
    <row r="4428" spans="1:4" x14ac:dyDescent="0.25">
      <c r="A4428" s="27"/>
      <c r="B4428" s="28"/>
      <c r="C4428" s="28"/>
      <c r="D4428" s="29"/>
    </row>
    <row r="4429" spans="1:4" x14ac:dyDescent="0.25">
      <c r="A4429" s="27"/>
      <c r="B4429" s="28"/>
      <c r="C4429" s="28"/>
      <c r="D4429" s="29"/>
    </row>
    <row r="4430" spans="1:4" x14ac:dyDescent="0.25">
      <c r="A4430" s="27"/>
      <c r="B4430" s="28"/>
      <c r="C4430" s="28"/>
      <c r="D4430" s="29"/>
    </row>
    <row r="4431" spans="1:4" x14ac:dyDescent="0.25">
      <c r="A4431" s="27"/>
      <c r="B4431" s="28"/>
      <c r="C4431" s="28"/>
      <c r="D4431" s="29"/>
    </row>
    <row r="4432" spans="1:4" x14ac:dyDescent="0.25">
      <c r="A4432" s="27"/>
      <c r="B4432" s="28"/>
      <c r="C4432" s="28"/>
      <c r="D4432" s="29"/>
    </row>
    <row r="4433" spans="1:4" x14ac:dyDescent="0.25">
      <c r="A4433" s="27"/>
      <c r="B4433" s="28"/>
      <c r="C4433" s="28"/>
      <c r="D4433" s="29"/>
    </row>
    <row r="4434" spans="1:4" x14ac:dyDescent="0.25">
      <c r="A4434" s="27"/>
      <c r="B4434" s="28"/>
      <c r="C4434" s="28"/>
      <c r="D4434" s="29"/>
    </row>
    <row r="4435" spans="1:4" x14ac:dyDescent="0.25">
      <c r="A4435" s="27"/>
      <c r="B4435" s="28"/>
      <c r="C4435" s="28"/>
      <c r="D4435" s="29"/>
    </row>
    <row r="4436" spans="1:4" x14ac:dyDescent="0.25">
      <c r="A4436" s="27"/>
      <c r="B4436" s="28"/>
      <c r="C4436" s="28"/>
      <c r="D4436" s="29"/>
    </row>
    <row r="4437" spans="1:4" x14ac:dyDescent="0.25">
      <c r="A4437" s="27"/>
      <c r="B4437" s="28"/>
      <c r="C4437" s="28"/>
      <c r="D4437" s="29"/>
    </row>
    <row r="4438" spans="1:4" x14ac:dyDescent="0.25">
      <c r="A4438" s="27"/>
      <c r="B4438" s="28"/>
      <c r="C4438" s="28"/>
      <c r="D4438" s="29"/>
    </row>
    <row r="4439" spans="1:4" x14ac:dyDescent="0.25">
      <c r="A4439" s="27"/>
      <c r="B4439" s="28"/>
      <c r="C4439" s="28"/>
      <c r="D4439" s="29"/>
    </row>
    <row r="4440" spans="1:4" x14ac:dyDescent="0.25">
      <c r="A4440" s="27"/>
      <c r="B4440" s="28"/>
      <c r="C4440" s="28"/>
      <c r="D4440" s="29"/>
    </row>
    <row r="4441" spans="1:4" x14ac:dyDescent="0.25">
      <c r="A4441" s="27"/>
      <c r="B4441" s="28"/>
      <c r="C4441" s="28"/>
      <c r="D4441" s="29"/>
    </row>
    <row r="4442" spans="1:4" x14ac:dyDescent="0.25">
      <c r="A4442" s="27"/>
      <c r="B4442" s="28"/>
      <c r="C4442" s="28"/>
      <c r="D4442" s="29"/>
    </row>
    <row r="4443" spans="1:4" x14ac:dyDescent="0.25">
      <c r="A4443" s="27"/>
      <c r="B4443" s="28"/>
      <c r="C4443" s="28"/>
      <c r="D4443" s="29"/>
    </row>
    <row r="4444" spans="1:4" x14ac:dyDescent="0.25">
      <c r="A4444" s="27"/>
      <c r="B4444" s="28"/>
      <c r="C4444" s="28"/>
      <c r="D4444" s="29"/>
    </row>
    <row r="4445" spans="1:4" x14ac:dyDescent="0.25">
      <c r="A4445" s="27"/>
      <c r="B4445" s="28"/>
      <c r="C4445" s="28"/>
      <c r="D4445" s="29"/>
    </row>
    <row r="4446" spans="1:4" x14ac:dyDescent="0.25">
      <c r="A4446" s="27"/>
      <c r="B4446" s="28"/>
      <c r="C4446" s="28"/>
      <c r="D4446" s="29"/>
    </row>
    <row r="4447" spans="1:4" x14ac:dyDescent="0.25">
      <c r="A4447" s="27"/>
      <c r="B4447" s="28"/>
      <c r="C4447" s="28"/>
      <c r="D4447" s="29"/>
    </row>
    <row r="4448" spans="1:4" x14ac:dyDescent="0.25">
      <c r="A4448" s="27"/>
      <c r="B4448" s="28"/>
      <c r="C4448" s="28"/>
      <c r="D4448" s="29"/>
    </row>
    <row r="4449" spans="1:4" x14ac:dyDescent="0.25">
      <c r="A4449" s="27"/>
      <c r="B4449" s="28"/>
      <c r="C4449" s="28"/>
      <c r="D4449" s="29"/>
    </row>
    <row r="4450" spans="1:4" x14ac:dyDescent="0.25">
      <c r="A4450" s="27"/>
      <c r="B4450" s="28"/>
      <c r="C4450" s="28"/>
      <c r="D4450" s="29"/>
    </row>
    <row r="4451" spans="1:4" x14ac:dyDescent="0.25">
      <c r="A4451" s="27"/>
      <c r="B4451" s="28"/>
      <c r="C4451" s="28"/>
      <c r="D4451" s="29"/>
    </row>
    <row r="4452" spans="1:4" x14ac:dyDescent="0.25">
      <c r="A4452" s="27"/>
      <c r="B4452" s="28"/>
      <c r="C4452" s="28"/>
      <c r="D4452" s="29"/>
    </row>
    <row r="4453" spans="1:4" x14ac:dyDescent="0.25">
      <c r="A4453" s="27"/>
      <c r="B4453" s="28"/>
      <c r="C4453" s="28"/>
      <c r="D4453" s="29"/>
    </row>
    <row r="4454" spans="1:4" x14ac:dyDescent="0.25">
      <c r="A4454" s="27"/>
      <c r="B4454" s="28"/>
      <c r="C4454" s="28"/>
      <c r="D4454" s="29"/>
    </row>
    <row r="4455" spans="1:4" x14ac:dyDescent="0.25">
      <c r="A4455" s="27"/>
      <c r="B4455" s="28"/>
      <c r="C4455" s="28"/>
      <c r="D4455" s="29"/>
    </row>
    <row r="4456" spans="1:4" x14ac:dyDescent="0.25">
      <c r="A4456" s="27"/>
      <c r="B4456" s="28"/>
      <c r="C4456" s="28"/>
      <c r="D4456" s="29"/>
    </row>
    <row r="4457" spans="1:4" x14ac:dyDescent="0.25">
      <c r="A4457" s="27"/>
      <c r="B4457" s="28"/>
      <c r="C4457" s="28"/>
      <c r="D4457" s="29"/>
    </row>
    <row r="4458" spans="1:4" x14ac:dyDescent="0.25">
      <c r="A4458" s="27"/>
      <c r="B4458" s="28"/>
      <c r="C4458" s="28"/>
      <c r="D4458" s="29"/>
    </row>
    <row r="4459" spans="1:4" x14ac:dyDescent="0.25">
      <c r="A4459" s="27"/>
      <c r="B4459" s="28"/>
      <c r="C4459" s="28"/>
      <c r="D4459" s="29"/>
    </row>
    <row r="4460" spans="1:4" x14ac:dyDescent="0.25">
      <c r="A4460" s="27"/>
      <c r="B4460" s="28"/>
      <c r="C4460" s="28"/>
      <c r="D4460" s="29"/>
    </row>
    <row r="4461" spans="1:4" x14ac:dyDescent="0.25">
      <c r="A4461" s="27"/>
      <c r="B4461" s="28"/>
      <c r="C4461" s="28"/>
      <c r="D4461" s="29"/>
    </row>
    <row r="4462" spans="1:4" x14ac:dyDescent="0.25">
      <c r="A4462" s="27"/>
      <c r="B4462" s="28"/>
      <c r="C4462" s="28"/>
      <c r="D4462" s="29"/>
    </row>
    <row r="4463" spans="1:4" x14ac:dyDescent="0.25">
      <c r="A4463" s="27"/>
      <c r="B4463" s="28"/>
      <c r="C4463" s="28"/>
      <c r="D4463" s="29"/>
    </row>
    <row r="4464" spans="1:4" x14ac:dyDescent="0.25">
      <c r="A4464" s="27"/>
      <c r="B4464" s="28"/>
      <c r="C4464" s="28"/>
      <c r="D4464" s="29"/>
    </row>
    <row r="4465" spans="1:4" x14ac:dyDescent="0.25">
      <c r="A4465" s="27"/>
      <c r="B4465" s="28"/>
      <c r="C4465" s="28"/>
      <c r="D4465" s="29"/>
    </row>
    <row r="4466" spans="1:4" x14ac:dyDescent="0.25">
      <c r="A4466" s="27"/>
      <c r="B4466" s="28"/>
      <c r="C4466" s="28"/>
      <c r="D4466" s="29"/>
    </row>
    <row r="4467" spans="1:4" x14ac:dyDescent="0.25">
      <c r="A4467" s="27"/>
      <c r="B4467" s="28"/>
      <c r="C4467" s="28"/>
      <c r="D4467" s="29"/>
    </row>
    <row r="4468" spans="1:4" x14ac:dyDescent="0.25">
      <c r="A4468" s="27"/>
      <c r="B4468" s="28"/>
      <c r="C4468" s="28"/>
      <c r="D4468" s="29"/>
    </row>
    <row r="4469" spans="1:4" x14ac:dyDescent="0.25">
      <c r="A4469" s="27"/>
      <c r="B4469" s="28"/>
      <c r="C4469" s="28"/>
      <c r="D4469" s="29"/>
    </row>
    <row r="4470" spans="1:4" x14ac:dyDescent="0.25">
      <c r="A4470" s="27"/>
      <c r="B4470" s="28"/>
      <c r="C4470" s="28"/>
      <c r="D4470" s="29"/>
    </row>
    <row r="4471" spans="1:4" x14ac:dyDescent="0.25">
      <c r="A4471" s="27"/>
      <c r="B4471" s="28"/>
      <c r="C4471" s="28"/>
      <c r="D4471" s="29"/>
    </row>
    <row r="4472" spans="1:4" x14ac:dyDescent="0.25">
      <c r="A4472" s="27"/>
      <c r="B4472" s="28"/>
      <c r="C4472" s="28"/>
      <c r="D4472" s="29"/>
    </row>
    <row r="4473" spans="1:4" x14ac:dyDescent="0.25">
      <c r="A4473" s="27"/>
      <c r="B4473" s="28"/>
      <c r="C4473" s="28"/>
      <c r="D4473" s="29"/>
    </row>
    <row r="4474" spans="1:4" x14ac:dyDescent="0.25">
      <c r="A4474" s="27"/>
      <c r="B4474" s="28"/>
      <c r="C4474" s="28"/>
      <c r="D4474" s="29"/>
    </row>
    <row r="4475" spans="1:4" x14ac:dyDescent="0.25">
      <c r="A4475" s="27"/>
      <c r="B4475" s="28"/>
      <c r="C4475" s="28"/>
      <c r="D4475" s="29"/>
    </row>
    <row r="4476" spans="1:4" x14ac:dyDescent="0.25">
      <c r="A4476" s="27"/>
      <c r="B4476" s="28"/>
      <c r="C4476" s="28"/>
      <c r="D4476" s="29"/>
    </row>
    <row r="4477" spans="1:4" x14ac:dyDescent="0.25">
      <c r="A4477" s="27"/>
      <c r="B4477" s="28"/>
      <c r="C4477" s="28"/>
      <c r="D4477" s="29"/>
    </row>
    <row r="4478" spans="1:4" x14ac:dyDescent="0.25">
      <c r="A4478" s="27"/>
      <c r="B4478" s="28"/>
      <c r="C4478" s="28"/>
      <c r="D4478" s="29"/>
    </row>
    <row r="4479" spans="1:4" x14ac:dyDescent="0.25">
      <c r="A4479" s="27"/>
      <c r="B4479" s="28"/>
      <c r="C4479" s="28"/>
      <c r="D4479" s="29"/>
    </row>
    <row r="4480" spans="1:4" x14ac:dyDescent="0.25">
      <c r="A4480" s="27"/>
      <c r="B4480" s="28"/>
      <c r="C4480" s="28"/>
      <c r="D4480" s="29"/>
    </row>
    <row r="4481" spans="1:4" x14ac:dyDescent="0.25">
      <c r="A4481" s="27"/>
      <c r="B4481" s="28"/>
      <c r="C4481" s="28"/>
      <c r="D4481" s="29"/>
    </row>
    <row r="4482" spans="1:4" x14ac:dyDescent="0.25">
      <c r="A4482" s="27"/>
      <c r="B4482" s="28"/>
      <c r="C4482" s="28"/>
      <c r="D4482" s="29"/>
    </row>
    <row r="4483" spans="1:4" x14ac:dyDescent="0.25">
      <c r="A4483" s="27"/>
      <c r="B4483" s="28"/>
      <c r="C4483" s="28"/>
      <c r="D4483" s="29"/>
    </row>
    <row r="4484" spans="1:4" x14ac:dyDescent="0.25">
      <c r="A4484" s="27"/>
      <c r="B4484" s="28"/>
      <c r="C4484" s="28"/>
      <c r="D4484" s="29"/>
    </row>
    <row r="4485" spans="1:4" x14ac:dyDescent="0.25">
      <c r="A4485" s="27"/>
      <c r="B4485" s="28"/>
      <c r="C4485" s="28"/>
      <c r="D4485" s="29"/>
    </row>
    <row r="4486" spans="1:4" x14ac:dyDescent="0.25">
      <c r="A4486" s="27"/>
      <c r="B4486" s="28"/>
      <c r="C4486" s="28"/>
      <c r="D4486" s="29"/>
    </row>
    <row r="4487" spans="1:4" x14ac:dyDescent="0.25">
      <c r="A4487" s="27"/>
      <c r="B4487" s="28"/>
      <c r="C4487" s="28"/>
      <c r="D4487" s="29"/>
    </row>
    <row r="4488" spans="1:4" x14ac:dyDescent="0.25">
      <c r="A4488" s="27"/>
      <c r="B4488" s="28"/>
      <c r="C4488" s="28"/>
      <c r="D4488" s="29"/>
    </row>
    <row r="4489" spans="1:4" x14ac:dyDescent="0.25">
      <c r="A4489" s="27"/>
      <c r="B4489" s="28"/>
      <c r="C4489" s="28"/>
      <c r="D4489" s="29"/>
    </row>
    <row r="4490" spans="1:4" x14ac:dyDescent="0.25">
      <c r="A4490" s="27"/>
      <c r="B4490" s="28"/>
      <c r="C4490" s="28"/>
      <c r="D4490" s="29"/>
    </row>
    <row r="4491" spans="1:4" x14ac:dyDescent="0.25">
      <c r="A4491" s="27"/>
      <c r="B4491" s="28"/>
      <c r="C4491" s="28"/>
      <c r="D4491" s="29"/>
    </row>
    <row r="4492" spans="1:4" x14ac:dyDescent="0.25">
      <c r="A4492" s="27"/>
      <c r="B4492" s="28"/>
      <c r="C4492" s="28"/>
      <c r="D4492" s="29"/>
    </row>
    <row r="4493" spans="1:4" x14ac:dyDescent="0.25">
      <c r="A4493" s="27"/>
      <c r="B4493" s="28"/>
      <c r="C4493" s="28"/>
      <c r="D4493" s="29"/>
    </row>
    <row r="4494" spans="1:4" x14ac:dyDescent="0.25">
      <c r="A4494" s="27"/>
      <c r="B4494" s="28"/>
      <c r="C4494" s="28"/>
      <c r="D4494" s="29"/>
    </row>
    <row r="4495" spans="1:4" x14ac:dyDescent="0.25">
      <c r="A4495" s="27"/>
      <c r="B4495" s="28"/>
      <c r="C4495" s="28"/>
      <c r="D4495" s="29"/>
    </row>
    <row r="4496" spans="1:4" x14ac:dyDescent="0.25">
      <c r="A4496" s="27"/>
      <c r="B4496" s="28"/>
      <c r="C4496" s="28"/>
      <c r="D4496" s="29"/>
    </row>
    <row r="4497" spans="1:4" x14ac:dyDescent="0.25">
      <c r="A4497" s="27"/>
      <c r="B4497" s="28"/>
      <c r="C4497" s="28"/>
      <c r="D4497" s="29"/>
    </row>
    <row r="4498" spans="1:4" x14ac:dyDescent="0.25">
      <c r="A4498" s="27"/>
      <c r="B4498" s="28"/>
      <c r="C4498" s="28"/>
      <c r="D4498" s="29"/>
    </row>
    <row r="4499" spans="1:4" x14ac:dyDescent="0.25">
      <c r="A4499" s="27"/>
      <c r="B4499" s="28"/>
      <c r="C4499" s="28"/>
      <c r="D4499" s="29"/>
    </row>
    <row r="4500" spans="1:4" x14ac:dyDescent="0.25">
      <c r="A4500" s="27"/>
      <c r="B4500" s="28"/>
      <c r="C4500" s="28"/>
      <c r="D4500" s="29"/>
    </row>
    <row r="4501" spans="1:4" x14ac:dyDescent="0.25">
      <c r="A4501" s="27"/>
      <c r="B4501" s="28"/>
      <c r="C4501" s="28"/>
      <c r="D4501" s="29"/>
    </row>
    <row r="4502" spans="1:4" x14ac:dyDescent="0.25">
      <c r="A4502" s="27"/>
      <c r="B4502" s="28"/>
      <c r="C4502" s="28"/>
      <c r="D4502" s="29"/>
    </row>
    <row r="4503" spans="1:4" x14ac:dyDescent="0.25">
      <c r="A4503" s="27"/>
      <c r="B4503" s="28"/>
      <c r="C4503" s="28"/>
      <c r="D4503" s="29"/>
    </row>
    <row r="4504" spans="1:4" x14ac:dyDescent="0.25">
      <c r="A4504" s="27"/>
      <c r="B4504" s="28"/>
      <c r="C4504" s="28"/>
      <c r="D4504" s="29"/>
    </row>
    <row r="4505" spans="1:4" x14ac:dyDescent="0.25">
      <c r="A4505" s="27"/>
      <c r="B4505" s="28"/>
      <c r="C4505" s="28"/>
      <c r="D4505" s="29"/>
    </row>
    <row r="4506" spans="1:4" x14ac:dyDescent="0.25">
      <c r="A4506" s="27"/>
      <c r="B4506" s="28"/>
      <c r="C4506" s="28"/>
      <c r="D4506" s="29"/>
    </row>
    <row r="4507" spans="1:4" x14ac:dyDescent="0.25">
      <c r="A4507" s="27"/>
      <c r="B4507" s="28"/>
      <c r="C4507" s="28"/>
      <c r="D4507" s="29"/>
    </row>
  </sheetData>
  <sheetProtection sheet="1" objects="1" scenarios="1"/>
  <mergeCells count="1">
    <mergeCell ref="A7:D7"/>
  </mergeCells>
  <phoneticPr fontId="3" type="noConversion"/>
  <conditionalFormatting sqref="A1">
    <cfRule type="cellIs" dxfId="11" priority="1" stopIfTrue="1" operator="equal">
      <formula>"NAAM VZW"</formula>
    </cfRule>
  </conditionalFormatting>
  <conditionalFormatting sqref="A2">
    <cfRule type="cellIs" dxfId="10" priority="2" stopIfTrue="1" operator="equal">
      <formula>"Ondernemingsnummer"</formula>
    </cfRule>
  </conditionalFormatting>
  <conditionalFormatting sqref="A3">
    <cfRule type="cellIs" dxfId="9" priority="3" stopIfTrue="1" operator="equal">
      <formula>"Adres"</formula>
    </cfRule>
  </conditionalFormatting>
  <conditionalFormatting sqref="A4">
    <cfRule type="cellIs" dxfId="8" priority="4" stopIfTrue="1" operator="equal">
      <formula>"Woonplaats"</formula>
    </cfRule>
  </conditionalFormatting>
  <dataValidations count="2">
    <dataValidation allowBlank="1" showInputMessage="1" showErrorMessage="1" errorTitle="Ongeldige invoer" sqref="G10:G20 F11:F12 A5:B5 G5:IV8 B6 B8 D5:D6 F14:F18 F9:J9 D8 A6:A8" xr:uid="{00000000-0002-0000-0400-000000000000}"/>
    <dataValidation type="list" allowBlank="1" showInputMessage="1" showErrorMessage="1" sqref="C8:C65536 C5:C6" xr:uid="{00000000-0002-0000-0400-000001000000}">
      <formula1>$G$10:$G$31</formula1>
    </dataValidation>
  </dataValidation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B1:T57"/>
  <sheetViews>
    <sheetView showGridLines="0" showRowColHeaders="0" showOutlineSymbols="0" workbookViewId="0">
      <selection activeCell="H9" sqref="H9"/>
    </sheetView>
  </sheetViews>
  <sheetFormatPr defaultColWidth="9.109375" defaultRowHeight="13.2" x14ac:dyDescent="0.25"/>
  <cols>
    <col min="2" max="2" width="34.6640625" customWidth="1"/>
    <col min="3" max="3" width="8.6640625" style="32" customWidth="1"/>
    <col min="4" max="4" width="34.6640625" customWidth="1"/>
    <col min="5" max="5" width="8.6640625" style="32" customWidth="1"/>
  </cols>
  <sheetData>
    <row r="1" spans="2:20" x14ac:dyDescent="0.25">
      <c r="B1" t="str">
        <f>IF(ISBLANK(vzw!B6),"NAAM VZW",vzw!B6)</f>
        <v xml:space="preserve">Roots </v>
      </c>
      <c r="C1" s="2"/>
      <c r="E1"/>
      <c r="L1" s="1"/>
      <c r="N1" s="1"/>
      <c r="O1" s="1"/>
      <c r="P1" s="1"/>
      <c r="Q1" s="1"/>
      <c r="R1" s="1"/>
      <c r="S1" s="1"/>
      <c r="T1" s="1"/>
    </row>
    <row r="2" spans="2:20" x14ac:dyDescent="0.25">
      <c r="B2" t="str">
        <f>IF(ISBLANK(vzw!B7),"Ondernemingsnummer","Ond.nr. "&amp;vzw!B7)</f>
        <v>Ond.nr. 125663885</v>
      </c>
      <c r="C2" s="2"/>
      <c r="E2"/>
      <c r="L2" s="1"/>
      <c r="N2" s="1"/>
      <c r="O2" s="1"/>
      <c r="P2" s="1"/>
      <c r="Q2" s="1"/>
      <c r="R2" s="1"/>
      <c r="S2" s="1"/>
      <c r="T2" s="1"/>
    </row>
    <row r="3" spans="2:20" x14ac:dyDescent="0.25">
      <c r="B3" t="str">
        <f>IF(ISBLANK(vzw!B10),"Adres",vzw!B10)</f>
        <v>straat 35</v>
      </c>
      <c r="C3" s="2"/>
      <c r="E3"/>
      <c r="L3" s="1"/>
      <c r="N3" s="1"/>
      <c r="O3" s="1"/>
      <c r="P3" s="1"/>
      <c r="Q3" s="1"/>
      <c r="R3" s="1"/>
      <c r="S3" s="1"/>
      <c r="T3" s="1"/>
    </row>
    <row r="4" spans="2:20" x14ac:dyDescent="0.25">
      <c r="B4" t="str">
        <f>IF(ISBLANK(vzw!B11),"Woonplaats",vzw!B11&amp;" "&amp;vzw!B12)</f>
        <v>2018 Antwerpen</v>
      </c>
      <c r="C4" s="2"/>
      <c r="E4"/>
      <c r="F4" s="12"/>
      <c r="L4" s="1"/>
      <c r="N4" s="1"/>
      <c r="O4" s="1"/>
      <c r="P4" s="1"/>
      <c r="Q4" s="1"/>
      <c r="R4" s="1"/>
      <c r="S4" s="1"/>
      <c r="T4" s="1"/>
    </row>
    <row r="6" spans="2:20" ht="24.6" x14ac:dyDescent="0.4">
      <c r="B6" s="33" t="str">
        <f>T("JAARREKENING "&amp;TEXT(vzw!B26,"dd/mm/jjjj")&amp;" - "&amp;TEXT(vzw!B27,"dd/mm/jjjj"))</f>
        <v>JAARREKENING 01/01/2024 - 31/12/2024</v>
      </c>
    </row>
    <row r="7" spans="2:20" x14ac:dyDescent="0.25">
      <c r="B7" s="41" t="str">
        <f>IF((Uitgaven!C6=""),"","Er staan fouten in het dagboek van de uitgaven. Verbeter deze eerst voor je de jaarrekening afdrukt.")</f>
        <v>Er staan fouten in het dagboek van de uitgaven. Verbeter deze eerst voor je de jaarrekening afdrukt.</v>
      </c>
    </row>
    <row r="8" spans="2:20" x14ac:dyDescent="0.25">
      <c r="B8" t="s">
        <v>69</v>
      </c>
    </row>
    <row r="9" spans="2:20" ht="21" thickBot="1" x14ac:dyDescent="0.4">
      <c r="B9" s="34" t="s">
        <v>70</v>
      </c>
    </row>
    <row r="10" spans="2:20" s="35" customFormat="1" x14ac:dyDescent="0.25">
      <c r="B10" s="218" t="s">
        <v>44</v>
      </c>
      <c r="C10" s="219"/>
      <c r="D10" s="220" t="s">
        <v>57</v>
      </c>
      <c r="E10" s="221"/>
      <c r="F10" s="89"/>
      <c r="G10" s="89"/>
      <c r="H10" s="89"/>
      <c r="I10" s="89"/>
      <c r="J10" s="89"/>
      <c r="K10" s="89"/>
      <c r="L10" s="89"/>
      <c r="M10" s="89"/>
      <c r="N10" s="89"/>
      <c r="O10" s="89"/>
      <c r="P10" s="89"/>
      <c r="Q10" s="89"/>
      <c r="R10" s="89"/>
      <c r="S10" s="89"/>
      <c r="T10" s="89"/>
    </row>
    <row r="11" spans="2:20" s="35" customFormat="1" x14ac:dyDescent="0.25">
      <c r="B11" s="90" t="s">
        <v>47</v>
      </c>
      <c r="C11" s="36" t="s">
        <v>55</v>
      </c>
      <c r="D11" s="91" t="s">
        <v>47</v>
      </c>
      <c r="E11" s="42" t="s">
        <v>55</v>
      </c>
      <c r="F11" s="89"/>
      <c r="G11" s="89"/>
      <c r="H11" s="89"/>
      <c r="I11" s="89"/>
      <c r="J11" s="89"/>
      <c r="K11" s="89"/>
      <c r="L11" s="89"/>
      <c r="M11" s="89"/>
      <c r="N11" s="89"/>
      <c r="O11" s="89"/>
      <c r="P11" s="89"/>
      <c r="Q11" s="89"/>
      <c r="R11" s="89"/>
      <c r="S11" s="89"/>
      <c r="T11" s="89"/>
    </row>
    <row r="12" spans="2:20" x14ac:dyDescent="0.25">
      <c r="B12" s="47" t="s">
        <v>49</v>
      </c>
      <c r="C12" s="38">
        <f>Uitgaven!O11</f>
        <v>90</v>
      </c>
      <c r="D12" s="37" t="s">
        <v>58</v>
      </c>
      <c r="E12" s="45">
        <f>Ontvangsten!O11</f>
        <v>125</v>
      </c>
    </row>
    <row r="13" spans="2:20" x14ac:dyDescent="0.25">
      <c r="B13" s="47" t="s">
        <v>50</v>
      </c>
      <c r="C13" s="38">
        <f>Uitgaven!P11</f>
        <v>0</v>
      </c>
      <c r="D13" s="37" t="s">
        <v>71</v>
      </c>
      <c r="E13" s="45">
        <f>Ontvangsten!P11</f>
        <v>750</v>
      </c>
    </row>
    <row r="14" spans="2:20" x14ac:dyDescent="0.25">
      <c r="B14" s="47" t="s">
        <v>51</v>
      </c>
      <c r="C14" s="38">
        <f>Uitgaven!Q11</f>
        <v>183.23</v>
      </c>
      <c r="D14" s="37" t="s">
        <v>60</v>
      </c>
      <c r="E14" s="45">
        <f>Ontvangsten!Q11</f>
        <v>2300</v>
      </c>
    </row>
    <row r="15" spans="2:20" ht="13.8" thickBot="1" x14ac:dyDescent="0.3">
      <c r="B15" s="68" t="s">
        <v>72</v>
      </c>
      <c r="C15" s="69">
        <f>Uitgaven!S11</f>
        <v>0</v>
      </c>
      <c r="D15" s="70" t="s">
        <v>73</v>
      </c>
      <c r="E15" s="71">
        <f>Ontvangsten!S11</f>
        <v>0</v>
      </c>
    </row>
    <row r="16" spans="2:20" s="35" customFormat="1" ht="13.8" thickBot="1" x14ac:dyDescent="0.3">
      <c r="B16" s="92" t="s">
        <v>74</v>
      </c>
      <c r="C16" s="72">
        <f>SUM(C12:C15)</f>
        <v>273.23</v>
      </c>
      <c r="D16" s="93" t="s">
        <v>75</v>
      </c>
      <c r="E16" s="73">
        <f>SUM(E12:E15)</f>
        <v>3175</v>
      </c>
      <c r="F16" s="89"/>
      <c r="G16" s="89"/>
      <c r="H16" s="89"/>
      <c r="I16" s="89"/>
      <c r="J16" s="89"/>
      <c r="K16" s="89"/>
      <c r="L16" s="89"/>
      <c r="M16" s="89"/>
      <c r="N16" s="89"/>
      <c r="O16" s="89"/>
      <c r="P16" s="89"/>
      <c r="Q16" s="89"/>
      <c r="R16" s="89"/>
      <c r="S16" s="89"/>
      <c r="T16" s="89"/>
    </row>
    <row r="19" spans="2:5" x14ac:dyDescent="0.25">
      <c r="B19" t="s">
        <v>76</v>
      </c>
    </row>
    <row r="20" spans="2:5" ht="20.399999999999999" x14ac:dyDescent="0.35">
      <c r="B20" s="34" t="s">
        <v>77</v>
      </c>
    </row>
    <row r="21" spans="2:5" ht="14.4" thickBot="1" x14ac:dyDescent="0.3">
      <c r="B21" s="48"/>
    </row>
    <row r="22" spans="2:5" ht="17.399999999999999" x14ac:dyDescent="0.3">
      <c r="B22" s="222" t="s">
        <v>78</v>
      </c>
      <c r="C22" s="223"/>
      <c r="D22" s="223"/>
      <c r="E22" s="224"/>
    </row>
    <row r="23" spans="2:5" x14ac:dyDescent="0.25">
      <c r="B23" s="225"/>
      <c r="C23" s="226"/>
      <c r="D23" s="226"/>
      <c r="E23" s="227"/>
    </row>
    <row r="24" spans="2:5" ht="17.399999999999999" x14ac:dyDescent="0.3">
      <c r="B24" s="228" t="s">
        <v>79</v>
      </c>
      <c r="C24" s="229"/>
      <c r="D24" s="229"/>
      <c r="E24" s="230"/>
    </row>
    <row r="25" spans="2:5" x14ac:dyDescent="0.25">
      <c r="B25" s="225"/>
      <c r="C25" s="226"/>
      <c r="D25" s="226"/>
      <c r="E25" s="227"/>
    </row>
    <row r="26" spans="2:5" ht="17.399999999999999" x14ac:dyDescent="0.3">
      <c r="B26" s="231" t="s">
        <v>80</v>
      </c>
      <c r="C26" s="232"/>
      <c r="D26" s="232"/>
      <c r="E26" s="233"/>
    </row>
    <row r="27" spans="2:5" ht="13.8" thickBot="1" x14ac:dyDescent="0.3">
      <c r="B27" s="215"/>
      <c r="C27" s="216"/>
      <c r="D27" s="216"/>
      <c r="E27" s="217"/>
    </row>
    <row r="29" spans="2:5" ht="18" thickBot="1" x14ac:dyDescent="0.35">
      <c r="B29" s="75" t="s">
        <v>81</v>
      </c>
    </row>
    <row r="30" spans="2:5" x14ac:dyDescent="0.25">
      <c r="B30" s="218" t="s">
        <v>65</v>
      </c>
      <c r="C30" s="219"/>
      <c r="D30" s="220" t="s">
        <v>66</v>
      </c>
      <c r="E30" s="221"/>
    </row>
    <row r="31" spans="2:5" x14ac:dyDescent="0.25">
      <c r="B31" s="94" t="s">
        <v>47</v>
      </c>
      <c r="C31" s="36" t="s">
        <v>55</v>
      </c>
      <c r="D31" s="95" t="s">
        <v>47</v>
      </c>
      <c r="E31" s="42" t="s">
        <v>55</v>
      </c>
    </row>
    <row r="32" spans="2:5" ht="39.6" x14ac:dyDescent="0.25">
      <c r="B32" s="96" t="s">
        <v>82</v>
      </c>
      <c r="C32" s="39">
        <f>SUMIF(Inventaris!$C$9:$C$1500,B32,Inventaris!$D$9:$D$1500)</f>
        <v>0</v>
      </c>
      <c r="D32" s="97" t="s">
        <v>83</v>
      </c>
      <c r="E32" s="71">
        <f>SUMIF(Inventaris!$C$9:$C$1500,D32,Inventaris!$D$9:$D$1500)</f>
        <v>0</v>
      </c>
    </row>
    <row r="33" spans="2:5" x14ac:dyDescent="0.25">
      <c r="B33" s="98" t="s">
        <v>84</v>
      </c>
      <c r="C33" s="39">
        <f>SUMIF(Inventaris!$C$9:$C$1500,B33,Inventaris!$D$9:$D$1500)</f>
        <v>0</v>
      </c>
      <c r="D33" s="99"/>
      <c r="E33" s="43"/>
    </row>
    <row r="34" spans="2:5" ht="39.6" x14ac:dyDescent="0.25">
      <c r="B34" s="96" t="s">
        <v>85</v>
      </c>
      <c r="C34" s="39">
        <f>SUMIF(Inventaris!$C$9:$C$1500,B34,Inventaris!$D$9:$D$1500)</f>
        <v>0</v>
      </c>
      <c r="D34" s="97" t="s">
        <v>86</v>
      </c>
      <c r="E34" s="71">
        <f>SUMIF(Inventaris!$C$9:$C$1500,D34,Inventaris!$D$9:$D$1500)</f>
        <v>0</v>
      </c>
    </row>
    <row r="35" spans="2:5" x14ac:dyDescent="0.25">
      <c r="B35" s="98" t="s">
        <v>87</v>
      </c>
      <c r="C35" s="39">
        <f>SUMIF(Inventaris!$C$9:$C$1500,B35,Inventaris!$D$9:$D$1500)</f>
        <v>0</v>
      </c>
      <c r="D35" s="99"/>
      <c r="E35" s="43"/>
    </row>
    <row r="36" spans="2:5" ht="39.6" x14ac:dyDescent="0.25">
      <c r="B36" s="96" t="s">
        <v>88</v>
      </c>
      <c r="C36" s="39">
        <f>SUMIF(Inventaris!$C$9:$C$1500,B36,Inventaris!$D$9:$D$1500)</f>
        <v>0</v>
      </c>
      <c r="D36" s="97" t="s">
        <v>89</v>
      </c>
      <c r="E36" s="71">
        <f>SUMIF(Inventaris!$C$9:$C$1500,D36,Inventaris!$D$9:$D$1500)</f>
        <v>0</v>
      </c>
    </row>
    <row r="37" spans="2:5" x14ac:dyDescent="0.25">
      <c r="B37" s="98" t="s">
        <v>90</v>
      </c>
      <c r="C37" s="39">
        <f>SUMIF(Inventaris!$C$9:$C$1500,B37,Inventaris!$D$9:$D$1500)</f>
        <v>0</v>
      </c>
      <c r="D37" s="99"/>
      <c r="E37" s="43"/>
    </row>
    <row r="38" spans="2:5" x14ac:dyDescent="0.25">
      <c r="B38" s="100" t="s">
        <v>91</v>
      </c>
      <c r="C38" s="39">
        <f>SUMIF(Inventaris!$C$9:$C$1500,B38,Inventaris!$D$9:$D$1500)</f>
        <v>0</v>
      </c>
      <c r="D38" s="101" t="s">
        <v>92</v>
      </c>
      <c r="E38" s="43">
        <f>SUMIF(Inventaris!$C$9:$C$1500,D38,Inventaris!$D$9:$D$1500)</f>
        <v>0</v>
      </c>
    </row>
    <row r="39" spans="2:5" x14ac:dyDescent="0.25">
      <c r="B39" s="100" t="s">
        <v>93</v>
      </c>
      <c r="C39" s="39">
        <f>SUMIF(Inventaris!$C$9:$C$1500,B39,Inventaris!$D$9:$D$1500)</f>
        <v>0</v>
      </c>
      <c r="D39" s="97" t="s">
        <v>94</v>
      </c>
      <c r="E39" s="71">
        <f>SUMIF(Inventaris!$C$9:$C$1500,D39,Inventaris!$D$9:$D$1500)</f>
        <v>0</v>
      </c>
    </row>
    <row r="40" spans="2:5" x14ac:dyDescent="0.25">
      <c r="B40" s="100" t="s">
        <v>95</v>
      </c>
      <c r="C40" s="39">
        <f>SUMIF(Inventaris!$C$9:$C$1500,B40,Inventaris!$D$9:$D$1500)</f>
        <v>0</v>
      </c>
      <c r="D40" s="102"/>
      <c r="E40" s="80"/>
    </row>
    <row r="41" spans="2:5" x14ac:dyDescent="0.25">
      <c r="B41" s="100" t="s">
        <v>96</v>
      </c>
      <c r="C41" s="39">
        <f>SUMIF(Inventaris!$C$9:$C$1500,B41,Inventaris!$D$9:$D$1500)</f>
        <v>0</v>
      </c>
      <c r="D41" s="102"/>
      <c r="E41" s="80"/>
    </row>
    <row r="42" spans="2:5" ht="13.8" thickBot="1" x14ac:dyDescent="0.3">
      <c r="B42" s="103" t="s">
        <v>97</v>
      </c>
      <c r="C42" s="39">
        <f>SUMIF(Inventaris!$C$9:$C$1500,B42,Inventaris!$D$9:$D$1500)</f>
        <v>0</v>
      </c>
      <c r="D42" s="104"/>
      <c r="E42" s="81"/>
    </row>
    <row r="43" spans="2:5" x14ac:dyDescent="0.25">
      <c r="B43" s="218" t="s">
        <v>67</v>
      </c>
      <c r="C43" s="219"/>
      <c r="D43" s="220" t="s">
        <v>68</v>
      </c>
      <c r="E43" s="221"/>
    </row>
    <row r="44" spans="2:5" x14ac:dyDescent="0.25">
      <c r="B44" s="105" t="s">
        <v>47</v>
      </c>
      <c r="C44" s="40" t="s">
        <v>55</v>
      </c>
      <c r="D44" s="106" t="s">
        <v>47</v>
      </c>
      <c r="E44" s="44" t="s">
        <v>55</v>
      </c>
    </row>
    <row r="45" spans="2:5" x14ac:dyDescent="0.25">
      <c r="B45" s="107" t="s">
        <v>98</v>
      </c>
      <c r="C45" s="39">
        <f>SUMIF(Inventaris!$C$9:$C$1500,B45,Inventaris!$D$9:$D$1500)</f>
        <v>0</v>
      </c>
      <c r="D45" s="101" t="s">
        <v>99</v>
      </c>
      <c r="E45" s="45">
        <f>SUMIF(Inventaris!$C$9:$C$1500,D45,Inventaris!$D$9:$D$1500)</f>
        <v>0</v>
      </c>
    </row>
    <row r="46" spans="2:5" x14ac:dyDescent="0.25">
      <c r="B46" s="107" t="s">
        <v>100</v>
      </c>
      <c r="C46" s="39">
        <f>SUMIF(Inventaris!$C$9:$C$1500,B46,Inventaris!$D$9:$D$1500)</f>
        <v>0</v>
      </c>
      <c r="D46" s="101" t="s">
        <v>101</v>
      </c>
      <c r="E46" s="45">
        <f>SUMIF(Inventaris!$C$9:$C$1500,D46,Inventaris!$D$9:$D$1500)</f>
        <v>0</v>
      </c>
    </row>
    <row r="47" spans="2:5" ht="13.8" thickBot="1" x14ac:dyDescent="0.3">
      <c r="B47" s="108" t="s">
        <v>102</v>
      </c>
      <c r="C47" s="82">
        <f>SUMIF(Inventaris!$C$9:$C$1500,B47,Inventaris!$D$9:$D$1500)</f>
        <v>0</v>
      </c>
      <c r="D47" s="109" t="s">
        <v>103</v>
      </c>
      <c r="E47" s="46">
        <f>SUMIF(Inventaris!$C$9:$C$1500,D47,Inventaris!$D$9:$D$1500)</f>
        <v>0</v>
      </c>
    </row>
    <row r="48" spans="2:5" ht="13.8" thickBot="1" x14ac:dyDescent="0.3">
      <c r="B48" s="83"/>
      <c r="C48" s="74"/>
      <c r="D48" s="83"/>
      <c r="E48" s="74"/>
    </row>
    <row r="49" spans="2:5" ht="15" x14ac:dyDescent="0.25">
      <c r="B49" s="212" t="s">
        <v>104</v>
      </c>
      <c r="C49" s="213"/>
      <c r="D49" s="213"/>
      <c r="E49" s="214"/>
    </row>
    <row r="50" spans="2:5" ht="13.8" thickBot="1" x14ac:dyDescent="0.3">
      <c r="B50" s="215"/>
      <c r="C50" s="216"/>
      <c r="D50" s="216"/>
      <c r="E50" s="217"/>
    </row>
    <row r="51" spans="2:5" x14ac:dyDescent="0.25">
      <c r="B51" s="83"/>
      <c r="C51" s="74"/>
      <c r="D51" s="83"/>
      <c r="E51" s="74"/>
    </row>
    <row r="54" spans="2:5" ht="26.4" x14ac:dyDescent="0.25">
      <c r="B54" s="83" t="str">
        <f>"Goedgekeurd op de Algemene Vergadering van "&amp;TEXT(vzw!B32,"dd/mm/jjjj")</f>
        <v>Goedgekeurd op de Algemene Vergadering van 22/06/2024</v>
      </c>
    </row>
    <row r="56" spans="2:5" x14ac:dyDescent="0.25">
      <c r="B56" t="s">
        <v>105</v>
      </c>
    </row>
    <row r="57" spans="2:5" x14ac:dyDescent="0.25">
      <c r="B57" t="str">
        <f>IF(ISBLANK(vzw!B14),"naam bestuurder",vzw!B14)</f>
        <v>bestuurder 1</v>
      </c>
      <c r="D57" t="str">
        <f>IF(ISBLANK(vzw!B15),"",vzw!B15)</f>
        <v/>
      </c>
    </row>
  </sheetData>
  <sheetProtection sheet="1" objects="1" scenarios="1"/>
  <mergeCells count="14">
    <mergeCell ref="B49:E49"/>
    <mergeCell ref="B50:E50"/>
    <mergeCell ref="B43:C43"/>
    <mergeCell ref="D43:E43"/>
    <mergeCell ref="B10:C10"/>
    <mergeCell ref="D10:E10"/>
    <mergeCell ref="B30:C30"/>
    <mergeCell ref="D30:E30"/>
    <mergeCell ref="B22:E22"/>
    <mergeCell ref="B23:E23"/>
    <mergeCell ref="B24:E24"/>
    <mergeCell ref="B25:E25"/>
    <mergeCell ref="B27:E27"/>
    <mergeCell ref="B26:E26"/>
  </mergeCells>
  <phoneticPr fontId="3" type="noConversion"/>
  <conditionalFormatting sqref="B1">
    <cfRule type="cellIs" dxfId="7" priority="1" stopIfTrue="1" operator="equal">
      <formula>"NAAM VZW"</formula>
    </cfRule>
  </conditionalFormatting>
  <conditionalFormatting sqref="B2">
    <cfRule type="cellIs" dxfId="6" priority="2" stopIfTrue="1" operator="equal">
      <formula>"Ondernemingsnummer"</formula>
    </cfRule>
  </conditionalFormatting>
  <conditionalFormatting sqref="B3">
    <cfRule type="cellIs" dxfId="5" priority="3" stopIfTrue="1" operator="equal">
      <formula>"Adres"</formula>
    </cfRule>
  </conditionalFormatting>
  <conditionalFormatting sqref="B4:B6">
    <cfRule type="cellIs" dxfId="4" priority="4" stopIfTrue="1" operator="equal">
      <formula>"Woonplaats"</formula>
    </cfRule>
  </conditionalFormatting>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E48"/>
  <sheetViews>
    <sheetView showGridLines="0" showRowColHeaders="0" showOutlineSymbols="0" workbookViewId="0">
      <selection activeCell="C14" sqref="C14"/>
    </sheetView>
  </sheetViews>
  <sheetFormatPr defaultColWidth="9.109375" defaultRowHeight="13.2" x14ac:dyDescent="0.25"/>
  <cols>
    <col min="1" max="1" width="9.109375" style="6"/>
    <col min="2" max="2" width="34.6640625" style="6" customWidth="1"/>
    <col min="3" max="3" width="8.6640625" style="18" customWidth="1"/>
    <col min="4" max="4" width="34.6640625" style="6" customWidth="1"/>
    <col min="5" max="5" width="8.6640625" style="18" customWidth="1"/>
    <col min="6" max="16384" width="9.109375" style="6"/>
  </cols>
  <sheetData>
    <row r="1" spans="2:5" x14ac:dyDescent="0.25">
      <c r="B1" s="6" t="str">
        <f>IF(ISBLANK(vzw!B6),"NAAM VZW",vzw!B6)</f>
        <v xml:space="preserve">Roots </v>
      </c>
    </row>
    <row r="2" spans="2:5" x14ac:dyDescent="0.25">
      <c r="B2" s="6" t="str">
        <f>IF(ISBLANK(vzw!B7),"Ondernemingsnummer","Ond.nr. "&amp;vzw!B7)</f>
        <v>Ond.nr. 125663885</v>
      </c>
    </row>
    <row r="3" spans="2:5" x14ac:dyDescent="0.25">
      <c r="B3" s="6" t="str">
        <f>IF(ISBLANK(vzw!B10),"Adres",vzw!B10)</f>
        <v>straat 35</v>
      </c>
    </row>
    <row r="4" spans="2:5" x14ac:dyDescent="0.25">
      <c r="B4" s="6" t="str">
        <f>IF(ISBLANK(vzw!B11),"Woonplaats",vzw!B11&amp;" "&amp;vzw!B12)</f>
        <v>2018 Antwerpen</v>
      </c>
    </row>
    <row r="6" spans="2:5" ht="24.6" x14ac:dyDescent="0.4">
      <c r="B6" s="19" t="str">
        <f>T("BEGROTING "&amp;TEXT(vzw!B26,"dd/mm/jjjj")&amp;" - "&amp;TEXT(vzw!B27,"dd/mm/jjjj"))</f>
        <v>BEGROTING 01/01/2024 - 31/12/2024</v>
      </c>
    </row>
    <row r="8" spans="2:5" ht="20.399999999999999" x14ac:dyDescent="0.35">
      <c r="B8" s="20" t="s">
        <v>106</v>
      </c>
    </row>
    <row r="10" spans="2:5" s="21" customFormat="1" x14ac:dyDescent="0.25">
      <c r="B10" s="234" t="s">
        <v>44</v>
      </c>
      <c r="C10" s="235"/>
      <c r="D10" s="234" t="s">
        <v>57</v>
      </c>
      <c r="E10" s="235"/>
    </row>
    <row r="11" spans="2:5" s="21" customFormat="1" x14ac:dyDescent="0.25">
      <c r="B11" s="110" t="s">
        <v>47</v>
      </c>
      <c r="C11" s="22" t="s">
        <v>55</v>
      </c>
      <c r="D11" s="110" t="s">
        <v>47</v>
      </c>
      <c r="E11" s="22" t="s">
        <v>55</v>
      </c>
    </row>
    <row r="12" spans="2:5" x14ac:dyDescent="0.25">
      <c r="B12" s="15" t="s">
        <v>49</v>
      </c>
      <c r="C12" s="25"/>
      <c r="D12" s="15" t="s">
        <v>58</v>
      </c>
      <c r="E12" s="25"/>
    </row>
    <row r="13" spans="2:5" x14ac:dyDescent="0.25">
      <c r="B13" s="15" t="s">
        <v>50</v>
      </c>
      <c r="C13" s="25">
        <v>2000</v>
      </c>
      <c r="D13" s="15" t="s">
        <v>71</v>
      </c>
      <c r="E13" s="25"/>
    </row>
    <row r="14" spans="2:5" x14ac:dyDescent="0.25">
      <c r="B14" s="15" t="s">
        <v>51</v>
      </c>
      <c r="C14" s="25"/>
      <c r="D14" s="15" t="s">
        <v>60</v>
      </c>
      <c r="E14" s="25"/>
    </row>
    <row r="15" spans="2:5" x14ac:dyDescent="0.25">
      <c r="B15" s="15" t="s">
        <v>72</v>
      </c>
      <c r="C15" s="25"/>
      <c r="D15" s="15" t="s">
        <v>73</v>
      </c>
      <c r="E15" s="25"/>
    </row>
    <row r="16" spans="2:5" s="21" customFormat="1" x14ac:dyDescent="0.25">
      <c r="B16" s="110" t="s">
        <v>74</v>
      </c>
      <c r="C16" s="23">
        <f>SUM(C12:C15)</f>
        <v>2000</v>
      </c>
      <c r="D16" s="110" t="s">
        <v>75</v>
      </c>
      <c r="E16" s="23">
        <f>SUM(E12:E15)</f>
        <v>0</v>
      </c>
    </row>
    <row r="20" spans="2:5" ht="20.399999999999999" x14ac:dyDescent="0.35">
      <c r="B20" s="20" t="s">
        <v>107</v>
      </c>
    </row>
    <row r="21" spans="2:5" x14ac:dyDescent="0.25">
      <c r="B21" s="234" t="s">
        <v>65</v>
      </c>
      <c r="C21" s="235"/>
      <c r="D21" s="234" t="s">
        <v>66</v>
      </c>
      <c r="E21" s="235"/>
    </row>
    <row r="22" spans="2:5" x14ac:dyDescent="0.25">
      <c r="B22" s="111" t="s">
        <v>47</v>
      </c>
      <c r="C22" s="22" t="s">
        <v>55</v>
      </c>
      <c r="D22" s="111" t="s">
        <v>47</v>
      </c>
      <c r="E22" s="22" t="s">
        <v>55</v>
      </c>
    </row>
    <row r="23" spans="2:5" ht="39.6" x14ac:dyDescent="0.25">
      <c r="B23" s="112" t="s">
        <v>82</v>
      </c>
      <c r="C23" s="26"/>
      <c r="D23" s="236" t="s">
        <v>83</v>
      </c>
      <c r="E23" s="238"/>
    </row>
    <row r="24" spans="2:5" x14ac:dyDescent="0.25">
      <c r="B24" s="113" t="s">
        <v>84</v>
      </c>
      <c r="C24" s="26"/>
      <c r="D24" s="237"/>
      <c r="E24" s="239"/>
    </row>
    <row r="25" spans="2:5" ht="39.6" x14ac:dyDescent="0.25">
      <c r="B25" s="112" t="s">
        <v>85</v>
      </c>
      <c r="C25" s="26"/>
      <c r="D25" s="236" t="s">
        <v>86</v>
      </c>
      <c r="E25" s="238"/>
    </row>
    <row r="26" spans="2:5" x14ac:dyDescent="0.25">
      <c r="B26" s="113" t="s">
        <v>87</v>
      </c>
      <c r="C26" s="26"/>
      <c r="D26" s="237"/>
      <c r="E26" s="239"/>
    </row>
    <row r="27" spans="2:5" ht="39.6" x14ac:dyDescent="0.25">
      <c r="B27" s="112" t="s">
        <v>88</v>
      </c>
      <c r="C27" s="26"/>
      <c r="D27" s="236" t="s">
        <v>89</v>
      </c>
      <c r="E27" s="238"/>
    </row>
    <row r="28" spans="2:5" x14ac:dyDescent="0.25">
      <c r="B28" s="113" t="s">
        <v>90</v>
      </c>
      <c r="C28" s="26"/>
      <c r="D28" s="237"/>
      <c r="E28" s="239"/>
    </row>
    <row r="29" spans="2:5" x14ac:dyDescent="0.25">
      <c r="B29" s="114" t="s">
        <v>91</v>
      </c>
      <c r="C29" s="26"/>
      <c r="D29" s="115" t="s">
        <v>92</v>
      </c>
      <c r="E29" s="26"/>
    </row>
    <row r="30" spans="2:5" x14ac:dyDescent="0.25">
      <c r="B30" s="114" t="s">
        <v>93</v>
      </c>
      <c r="C30" s="26"/>
      <c r="D30" s="236" t="s">
        <v>94</v>
      </c>
      <c r="E30" s="238"/>
    </row>
    <row r="31" spans="2:5" x14ac:dyDescent="0.25">
      <c r="B31" s="114" t="s">
        <v>95</v>
      </c>
      <c r="C31" s="26"/>
      <c r="D31" s="240"/>
      <c r="E31" s="241"/>
    </row>
    <row r="32" spans="2:5" x14ac:dyDescent="0.25">
      <c r="B32" s="114" t="s">
        <v>96</v>
      </c>
      <c r="C32" s="26"/>
      <c r="D32" s="240"/>
      <c r="E32" s="241"/>
    </row>
    <row r="33" spans="2:5" x14ac:dyDescent="0.25">
      <c r="B33" s="114" t="s">
        <v>97</v>
      </c>
      <c r="C33" s="26"/>
      <c r="D33" s="237"/>
      <c r="E33" s="239"/>
    </row>
    <row r="34" spans="2:5" x14ac:dyDescent="0.25">
      <c r="B34" s="111" t="s">
        <v>108</v>
      </c>
      <c r="C34" s="23">
        <f>SUM(C23:C33)</f>
        <v>0</v>
      </c>
      <c r="D34" s="111" t="s">
        <v>109</v>
      </c>
      <c r="E34" s="23">
        <f>SUM(E23:E33)</f>
        <v>0</v>
      </c>
    </row>
    <row r="35" spans="2:5" x14ac:dyDescent="0.25">
      <c r="C35" s="6"/>
      <c r="E35" s="6"/>
    </row>
    <row r="37" spans="2:5" x14ac:dyDescent="0.25">
      <c r="B37" s="234" t="s">
        <v>67</v>
      </c>
      <c r="C37" s="235"/>
      <c r="D37" s="234" t="s">
        <v>68</v>
      </c>
      <c r="E37" s="235"/>
    </row>
    <row r="38" spans="2:5" x14ac:dyDescent="0.25">
      <c r="B38" s="116" t="s">
        <v>47</v>
      </c>
      <c r="C38" s="24" t="s">
        <v>55</v>
      </c>
      <c r="D38" s="116" t="s">
        <v>47</v>
      </c>
      <c r="E38" s="24" t="s">
        <v>55</v>
      </c>
    </row>
    <row r="39" spans="2:5" x14ac:dyDescent="0.25">
      <c r="B39" s="115" t="s">
        <v>98</v>
      </c>
      <c r="C39" s="25"/>
      <c r="D39" s="115" t="s">
        <v>99</v>
      </c>
      <c r="E39" s="25"/>
    </row>
    <row r="40" spans="2:5" x14ac:dyDescent="0.25">
      <c r="B40" s="115" t="s">
        <v>100</v>
      </c>
      <c r="C40" s="25"/>
      <c r="D40" s="115" t="s">
        <v>101</v>
      </c>
      <c r="E40" s="25"/>
    </row>
    <row r="41" spans="2:5" x14ac:dyDescent="0.25">
      <c r="B41" s="115" t="s">
        <v>102</v>
      </c>
      <c r="C41" s="25"/>
      <c r="D41" s="115" t="s">
        <v>103</v>
      </c>
      <c r="E41" s="25"/>
    </row>
    <row r="42" spans="2:5" x14ac:dyDescent="0.25">
      <c r="B42" s="111" t="s">
        <v>110</v>
      </c>
      <c r="C42" s="23">
        <f>SUM(C39:C41)</f>
        <v>0</v>
      </c>
      <c r="D42" s="111" t="s">
        <v>111</v>
      </c>
      <c r="E42" s="23">
        <f>SUM(E39:E41)</f>
        <v>0</v>
      </c>
    </row>
    <row r="45" spans="2:5" x14ac:dyDescent="0.25">
      <c r="B45" s="6" t="str">
        <f>"Goedgekeurd op de Algemene Vergadering van "&amp;TEXT(vzw!B31,"dd/mm/jjjj")</f>
        <v>Goedgekeurd op de Algemene Vergadering van 22/06/2024</v>
      </c>
    </row>
    <row r="47" spans="2:5" x14ac:dyDescent="0.25">
      <c r="B47" s="6" t="s">
        <v>105</v>
      </c>
    </row>
    <row r="48" spans="2:5" x14ac:dyDescent="0.25">
      <c r="B48" s="53" t="str">
        <f>IF(ISBLANK(vzw!B5),"naam bestuurder",vzw!B5)</f>
        <v>naam bestuurder</v>
      </c>
      <c r="C48" s="54"/>
      <c r="D48" s="53" t="str">
        <f>IF(ISBLANK(vzw!D6),"",vzw!D6)</f>
        <v/>
      </c>
    </row>
  </sheetData>
  <sheetProtection sheet="1" objects="1" scenarios="1"/>
  <mergeCells count="14">
    <mergeCell ref="D25:D26"/>
    <mergeCell ref="E25:E26"/>
    <mergeCell ref="B37:C37"/>
    <mergeCell ref="D37:E37"/>
    <mergeCell ref="D27:D28"/>
    <mergeCell ref="E27:E28"/>
    <mergeCell ref="D30:D33"/>
    <mergeCell ref="E30:E33"/>
    <mergeCell ref="B10:C10"/>
    <mergeCell ref="D10:E10"/>
    <mergeCell ref="B21:C21"/>
    <mergeCell ref="D21:E21"/>
    <mergeCell ref="D23:D24"/>
    <mergeCell ref="E23:E24"/>
  </mergeCells>
  <phoneticPr fontId="3" type="noConversion"/>
  <conditionalFormatting sqref="B1">
    <cfRule type="cellIs" dxfId="3" priority="1" stopIfTrue="1" operator="equal">
      <formula>"NAAM VZW"</formula>
    </cfRule>
  </conditionalFormatting>
  <conditionalFormatting sqref="B2">
    <cfRule type="cellIs" dxfId="2" priority="2" stopIfTrue="1" operator="equal">
      <formula>"Ondernemingsnummer"</formula>
    </cfRule>
  </conditionalFormatting>
  <conditionalFormatting sqref="B3">
    <cfRule type="cellIs" dxfId="1" priority="3" stopIfTrue="1" operator="equal">
      <formula>"Adres"</formula>
    </cfRule>
  </conditionalFormatting>
  <conditionalFormatting sqref="B4:B6">
    <cfRule type="cellIs" dxfId="0" priority="4" stopIfTrue="1" operator="equal">
      <formula>"Woonplaats"</formula>
    </cfRule>
  </conditionalFormatting>
  <pageMargins left="0.75" right="0.75" top="1" bottom="1" header="0.5" footer="0.5"/>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2D580FBC9E5548A0A0029C6EB62237" ma:contentTypeVersion="24" ma:contentTypeDescription="Een nieuw document maken." ma:contentTypeScope="" ma:versionID="676858d67ceb1d0aaf7f53ff470ab9ae">
  <xsd:schema xmlns:xsd="http://www.w3.org/2001/XMLSchema" xmlns:xs="http://www.w3.org/2001/XMLSchema" xmlns:p="http://schemas.microsoft.com/office/2006/metadata/properties" xmlns:ns2="184554f2-1513-4733-85f7-e74fafe7f66b" xmlns:ns3="31b90cf6-be8b-4055-ae47-04b08d836c1b" targetNamespace="http://schemas.microsoft.com/office/2006/metadata/properties" ma:root="true" ma:fieldsID="ae6964ccc15065674d6ad81bc286956d" ns2:_="" ns3:_="">
    <xsd:import namespace="184554f2-1513-4733-85f7-e74fafe7f66b"/>
    <xsd:import namespace="31b90cf6-be8b-4055-ae47-04b08d836c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4554f2-1513-4733-85f7-e74fafe7f6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OCR" ma:index="15" nillable="true" ma:displayName="Extracted Text" ma:hidden="true" ma:internalName="MediaServiceOCR"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hidden="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946bd33-d7c3-4719-b00d-ac600729df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b90cf6-be8b-4055-ae47-04b08d836c1b" elementFormDefault="qualified">
    <xsd:import namespace="http://schemas.microsoft.com/office/2006/documentManagement/types"/>
    <xsd:import namespace="http://schemas.microsoft.com/office/infopath/2007/PartnerControls"/>
    <xsd:element name="SharedWithUsers" ma:index="10"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hidden="true" ma:internalName="SharedWithDetails" ma:readOnly="true">
      <xsd:simpleType>
        <xsd:restriction base="dms:Note"/>
      </xsd:simpleType>
    </xsd:element>
    <xsd:element name="TaxCatchAll" ma:index="23" nillable="true" ma:displayName="Taxonomy Catch All Column" ma:hidden="true" ma:list="{21eacca4-7646-4d6e-acb2-e3d9d394519e}" ma:internalName="TaxCatchAll" ma:showField="CatchAllData" ma:web="31b90cf6-be8b-4055-ae47-04b08d836c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1b90cf6-be8b-4055-ae47-04b08d836c1b" xsi:nil="true"/>
    <lcf76f155ced4ddcb4097134ff3c332f xmlns="184554f2-1513-4733-85f7-e74fafe7f6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244B76-7F87-4CDA-94F8-4C897B70F264}">
  <ds:schemaRefs>
    <ds:schemaRef ds:uri="http://schemas.microsoft.com/sharepoint/v3/contenttype/forms"/>
  </ds:schemaRefs>
</ds:datastoreItem>
</file>

<file path=customXml/itemProps2.xml><?xml version="1.0" encoding="utf-8"?>
<ds:datastoreItem xmlns:ds="http://schemas.openxmlformats.org/officeDocument/2006/customXml" ds:itemID="{7242CF57-5CA8-4FBE-9292-B974B36CF7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4554f2-1513-4733-85f7-e74fafe7f66b"/>
    <ds:schemaRef ds:uri="31b90cf6-be8b-4055-ae47-04b08d836c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1EC5AA-1E48-4EF1-AB16-F7CE7809D537}">
  <ds:schemaRefs>
    <ds:schemaRef ds:uri="http://schemas.microsoft.com/office/2006/metadata/properties"/>
    <ds:schemaRef ds:uri="http://schemas.microsoft.com/office/infopath/2007/PartnerControls"/>
    <ds:schemaRef ds:uri="31b90cf6-be8b-4055-ae47-04b08d836c1b"/>
    <ds:schemaRef ds:uri="184554f2-1513-4733-85f7-e74fafe7f6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17</vt:i4>
      </vt:variant>
    </vt:vector>
  </HeadingPairs>
  <TitlesOfParts>
    <vt:vector size="24" baseType="lpstr">
      <vt:lpstr>Handleiding</vt:lpstr>
      <vt:lpstr>vzw</vt:lpstr>
      <vt:lpstr>Uitgaven</vt:lpstr>
      <vt:lpstr>Ontvangsten</vt:lpstr>
      <vt:lpstr>Inventaris</vt:lpstr>
      <vt:lpstr>Jaarrekening</vt:lpstr>
      <vt:lpstr>Begroting</vt:lpstr>
      <vt:lpstr>Begroting!Afdrukbereik</vt:lpstr>
      <vt:lpstr>Jaarrekening!Afdrukbereik</vt:lpstr>
      <vt:lpstr>Jaarrekening!Afdruktitels</vt:lpstr>
      <vt:lpstr>Ontvangsten!Afdruktitels</vt:lpstr>
      <vt:lpstr>Uitgaven!Afdruktitels</vt:lpstr>
      <vt:lpstr>HelpAanpassen</vt:lpstr>
      <vt:lpstr>HelpBegroting</vt:lpstr>
      <vt:lpstr>HelpDisclaimer</vt:lpstr>
      <vt:lpstr>HelpInleiding</vt:lpstr>
      <vt:lpstr>HelpInstall</vt:lpstr>
      <vt:lpstr>HelpInventaris</vt:lpstr>
      <vt:lpstr>HelpInvoeren</vt:lpstr>
      <vt:lpstr>HelpJaarrek</vt:lpstr>
      <vt:lpstr>Ontvangsten</vt:lpstr>
      <vt:lpstr>StaatOntvUitg</vt:lpstr>
      <vt:lpstr>StaatVermogen</vt:lpstr>
      <vt:lpstr>Uitgaven</vt:lpstr>
    </vt:vector>
  </TitlesOfParts>
  <Manager/>
  <Company>KUNSTENLOKET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 Siffer</dc:creator>
  <cp:keywords/>
  <dc:description/>
  <cp:lastModifiedBy>Abdennour Ouchan</cp:lastModifiedBy>
  <cp:revision/>
  <dcterms:created xsi:type="dcterms:W3CDTF">2007-01-29T10:16:21Z</dcterms:created>
  <dcterms:modified xsi:type="dcterms:W3CDTF">2025-06-17T10:49:36Z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0x010100D42D580FBC9E5548A0A0029C6EB62237</vt:lpwstr>
  </property>
  <property fmtid="{D5CDD505-2E9C-101B-9397-08002B2CF9AE}" pid="3" name="MediaServiceImageTags">
    <vt:lpwstr/>
  </property>
</Properties>
</file>